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backupFile="1" defaultThemeVersion="124226"/>
  <bookViews>
    <workbookView xWindow="480" yWindow="30" windowWidth="11355" windowHeight="9210"/>
  </bookViews>
  <sheets>
    <sheet name="招生计划" sheetId="1" r:id="rId1"/>
  </sheets>
  <definedNames>
    <definedName name="_2015年各专业招生生源和就业情况统计表20150922">招生计划!$A$3:$C$23</definedName>
    <definedName name="_xlnm.Print_Titles" localSheetId="0">招生计划!$1:$4</definedName>
  </definedNames>
  <calcPr calcId="145621"/>
</workbook>
</file>

<file path=xl/calcChain.xml><?xml version="1.0" encoding="utf-8"?>
<calcChain xmlns="http://schemas.openxmlformats.org/spreadsheetml/2006/main">
  <c r="G8" i="1" l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99" i="1"/>
  <c r="H99" i="1" s="1"/>
  <c r="G100" i="1"/>
  <c r="H100" i="1" s="1"/>
  <c r="M108" i="1"/>
  <c r="B104" i="1"/>
  <c r="B103" i="1" s="1"/>
  <c r="B102" i="1"/>
  <c r="B101" i="1"/>
  <c r="B99" i="1"/>
  <c r="B33" i="1"/>
  <c r="B25" i="1"/>
  <c r="H103" i="1" l="1"/>
  <c r="G103" i="1"/>
  <c r="F103" i="1"/>
  <c r="D103" i="1"/>
  <c r="G118" i="1"/>
  <c r="H118" i="1" s="1"/>
  <c r="G117" i="1"/>
  <c r="H117" i="1" s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L6" i="1"/>
  <c r="L5" i="1" s="1"/>
  <c r="K6" i="1"/>
  <c r="K5" i="1" s="1"/>
  <c r="J6" i="1"/>
  <c r="J5" i="1" s="1"/>
  <c r="I6" i="1"/>
  <c r="I5" i="1" s="1"/>
  <c r="G102" i="1"/>
  <c r="H102" i="1" s="1"/>
  <c r="G98" i="1"/>
  <c r="H98" i="1" s="1"/>
  <c r="G97" i="1"/>
  <c r="H97" i="1" s="1"/>
  <c r="G92" i="1"/>
  <c r="H92" i="1" s="1"/>
  <c r="G91" i="1"/>
  <c r="H91" i="1" s="1"/>
  <c r="G7" i="1"/>
  <c r="AH108" i="1"/>
  <c r="AC108" i="1"/>
  <c r="AB108" i="1"/>
  <c r="Z108" i="1"/>
  <c r="AN6" i="1"/>
  <c r="AN5" i="1" s="1"/>
  <c r="AM6" i="1"/>
  <c r="AM5" i="1" s="1"/>
  <c r="AL6" i="1"/>
  <c r="AL5" i="1" s="1"/>
  <c r="AK6" i="1"/>
  <c r="AK5" i="1" s="1"/>
  <c r="AJ6" i="1"/>
  <c r="AJ5" i="1" s="1"/>
  <c r="AI6" i="1"/>
  <c r="AI5" i="1" s="1"/>
  <c r="AH6" i="1"/>
  <c r="AG6" i="1"/>
  <c r="AG5" i="1" s="1"/>
  <c r="AF6" i="1"/>
  <c r="AF5" i="1" s="1"/>
  <c r="AE6" i="1"/>
  <c r="AE5" i="1" s="1"/>
  <c r="AD6" i="1"/>
  <c r="AD5" i="1" s="1"/>
  <c r="AC6" i="1"/>
  <c r="AB6" i="1"/>
  <c r="AA6" i="1"/>
  <c r="AA5" i="1" s="1"/>
  <c r="Z6" i="1"/>
  <c r="Y6" i="1"/>
  <c r="Y5" i="1" s="1"/>
  <c r="X6" i="1"/>
  <c r="X5" i="1" s="1"/>
  <c r="W6" i="1"/>
  <c r="W5" i="1" s="1"/>
  <c r="V6" i="1"/>
  <c r="V5" i="1" s="1"/>
  <c r="U6" i="1"/>
  <c r="U5" i="1" s="1"/>
  <c r="T6" i="1"/>
  <c r="T5" i="1" s="1"/>
  <c r="S6" i="1"/>
  <c r="S5" i="1" s="1"/>
  <c r="R6" i="1"/>
  <c r="R5" i="1" s="1"/>
  <c r="Q6" i="1"/>
  <c r="Q5" i="1" s="1"/>
  <c r="P6" i="1"/>
  <c r="P5" i="1" s="1"/>
  <c r="O6" i="1"/>
  <c r="O5" i="1" s="1"/>
  <c r="N6" i="1"/>
  <c r="N5" i="1" s="1"/>
  <c r="H108" i="1" l="1"/>
  <c r="G108" i="1"/>
  <c r="G6" i="1"/>
  <c r="H7" i="1"/>
  <c r="H6" i="1" s="1"/>
  <c r="AB5" i="1"/>
  <c r="AH5" i="1"/>
  <c r="AC5" i="1"/>
  <c r="Z5" i="1"/>
  <c r="D6" i="1"/>
  <c r="F6" i="1"/>
  <c r="F108" i="1"/>
  <c r="D108" i="1"/>
  <c r="B109" i="1"/>
  <c r="B108" i="1" s="1"/>
  <c r="B64" i="1"/>
  <c r="B46" i="1"/>
  <c r="B36" i="1"/>
  <c r="B81" i="1"/>
  <c r="B73" i="1"/>
  <c r="B35" i="1"/>
  <c r="B60" i="1"/>
  <c r="B75" i="1"/>
  <c r="B97" i="1"/>
  <c r="B91" i="1"/>
  <c r="B40" i="1"/>
  <c r="B11" i="1"/>
  <c r="B70" i="1"/>
  <c r="B23" i="1"/>
  <c r="B68" i="1"/>
  <c r="B29" i="1"/>
  <c r="B7" i="1"/>
  <c r="H5" i="1" l="1"/>
  <c r="G5" i="1"/>
  <c r="F5" i="1"/>
  <c r="D5" i="1"/>
  <c r="B6" i="1"/>
  <c r="B5" i="1" s="1"/>
  <c r="M6" i="1" l="1"/>
  <c r="M5" i="1" s="1"/>
</calcChain>
</file>

<file path=xl/sharedStrings.xml><?xml version="1.0" encoding="utf-8"?>
<sst xmlns="http://schemas.openxmlformats.org/spreadsheetml/2006/main" count="245" uniqueCount="142">
  <si>
    <t>税收学</t>
  </si>
  <si>
    <t>金融学</t>
  </si>
  <si>
    <t>国际经济与贸易</t>
  </si>
  <si>
    <t>民族学</t>
  </si>
  <si>
    <t>法语</t>
  </si>
  <si>
    <t>印度尼西亚语(国家基地班)</t>
  </si>
  <si>
    <t>柬埔寨语(国家基地班)</t>
  </si>
  <si>
    <t>老挝语(国家基地班)</t>
  </si>
  <si>
    <t>缅甸语(国家基地班)</t>
  </si>
  <si>
    <t>泰语(国家基地班)</t>
  </si>
  <si>
    <t>越南语(国家基地班)</t>
  </si>
  <si>
    <t>海洋科学</t>
  </si>
  <si>
    <t>金属材料工程</t>
  </si>
  <si>
    <t>环境工程</t>
  </si>
  <si>
    <t>中药制药</t>
  </si>
  <si>
    <t>市场营销</t>
  </si>
  <si>
    <t>会计学</t>
  </si>
  <si>
    <t>档案学</t>
  </si>
  <si>
    <t>物流管理</t>
  </si>
  <si>
    <t>旅游管理</t>
  </si>
  <si>
    <t>舞蹈学</t>
  </si>
  <si>
    <t>广播电视编导</t>
  </si>
  <si>
    <t>播音与主持艺术</t>
  </si>
  <si>
    <t>科类</t>
    <phoneticPr fontId="0" type="noConversion"/>
  </si>
  <si>
    <t>文史</t>
  </si>
  <si>
    <t>理工</t>
  </si>
  <si>
    <t>计划数</t>
    <phoneticPr fontId="0" type="noConversion"/>
  </si>
  <si>
    <t>预科教育学院</t>
  </si>
  <si>
    <t>少数民族预科(免费)</t>
  </si>
  <si>
    <t>普通民族预科(收费)</t>
  </si>
  <si>
    <t>应用法语</t>
  </si>
  <si>
    <t>应用越南语</t>
  </si>
  <si>
    <t>学院名称</t>
    <phoneticPr fontId="0" type="noConversion"/>
  </si>
  <si>
    <t>专业名称</t>
    <phoneticPr fontId="0" type="noConversion"/>
  </si>
  <si>
    <t>广西</t>
    <phoneticPr fontId="2" type="noConversion"/>
  </si>
  <si>
    <t>河
北</t>
  </si>
  <si>
    <t>山
西</t>
  </si>
  <si>
    <t>内
蒙
古</t>
  </si>
  <si>
    <t>辽
宁</t>
  </si>
  <si>
    <t>吉
林</t>
  </si>
  <si>
    <t>黑
龙
江</t>
  </si>
  <si>
    <t>江
苏</t>
  </si>
  <si>
    <t>浙
江</t>
  </si>
  <si>
    <t>安
徽</t>
  </si>
  <si>
    <t>福
建</t>
  </si>
  <si>
    <t>江
西</t>
  </si>
  <si>
    <t>山
东</t>
  </si>
  <si>
    <t>河
南</t>
  </si>
  <si>
    <t>湖
北</t>
  </si>
  <si>
    <t>湖
南</t>
  </si>
  <si>
    <t>广
东</t>
  </si>
  <si>
    <t>海
南</t>
  </si>
  <si>
    <t>重
庆</t>
  </si>
  <si>
    <t>四
川</t>
  </si>
  <si>
    <t>贵
州</t>
  </si>
  <si>
    <t>云
南</t>
  </si>
  <si>
    <t>西
藏</t>
  </si>
  <si>
    <t>陕
西</t>
  </si>
  <si>
    <t>甘
肃</t>
  </si>
  <si>
    <t>青
海</t>
  </si>
  <si>
    <t>宁
夏</t>
  </si>
  <si>
    <t>新
疆</t>
  </si>
  <si>
    <t>区外
合计</t>
    <phoneticPr fontId="0" type="noConversion"/>
  </si>
  <si>
    <t>分科类
计划数</t>
    <phoneticPr fontId="0" type="noConversion"/>
  </si>
  <si>
    <t>分专业
计划数</t>
    <phoneticPr fontId="0" type="noConversion"/>
  </si>
  <si>
    <t xml:space="preserve">说明：各专业招生人数以考生填报志愿时各省公布的招生计划为准。      </t>
    <phoneticPr fontId="0" type="noConversion"/>
  </si>
  <si>
    <t>小计</t>
    <phoneticPr fontId="2" type="noConversion"/>
  </si>
  <si>
    <t>普通类</t>
    <phoneticPr fontId="2" type="noConversion"/>
  </si>
  <si>
    <t>国贫</t>
    <phoneticPr fontId="2" type="noConversion"/>
  </si>
  <si>
    <t>区贫</t>
    <phoneticPr fontId="2" type="noConversion"/>
  </si>
  <si>
    <t>民族班</t>
    <phoneticPr fontId="2" type="noConversion"/>
  </si>
  <si>
    <t>本科预科专科合计</t>
    <phoneticPr fontId="0" type="noConversion"/>
  </si>
  <si>
    <t>政治与公共管理学院</t>
    <phoneticPr fontId="0" type="noConversion"/>
  </si>
  <si>
    <t>政治学类（政治学与行政学、国际事务与国际关系）</t>
    <phoneticPr fontId="0" type="noConversion"/>
  </si>
  <si>
    <t>文史</t>
    <phoneticPr fontId="0" type="noConversion"/>
  </si>
  <si>
    <t>理工</t>
    <phoneticPr fontId="0" type="noConversion"/>
  </si>
  <si>
    <t>公共管理类（行政管理、城市管理）</t>
    <phoneticPr fontId="0" type="noConversion"/>
  </si>
  <si>
    <t>商学院</t>
    <phoneticPr fontId="0" type="noConversion"/>
  </si>
  <si>
    <t>文史</t>
    <phoneticPr fontId="0" type="noConversion"/>
  </si>
  <si>
    <t>理工</t>
    <phoneticPr fontId="0" type="noConversion"/>
  </si>
  <si>
    <t>中英学院</t>
    <phoneticPr fontId="0" type="noConversion"/>
  </si>
  <si>
    <t>会计学(中外合作办学)</t>
    <phoneticPr fontId="0" type="noConversion"/>
  </si>
  <si>
    <t>法学院</t>
    <phoneticPr fontId="0" type="noConversion"/>
  </si>
  <si>
    <t>法学</t>
    <phoneticPr fontId="0" type="noConversion"/>
  </si>
  <si>
    <t>知识产权</t>
    <phoneticPr fontId="0" type="noConversion"/>
  </si>
  <si>
    <t>民族学与社会学学院</t>
    <phoneticPr fontId="0" type="noConversion"/>
  </si>
  <si>
    <t>社会学</t>
    <phoneticPr fontId="0" type="noConversion"/>
  </si>
  <si>
    <t>历史学(师范兼非师范类)</t>
    <phoneticPr fontId="0" type="noConversion"/>
  </si>
  <si>
    <t>教育科学学院</t>
    <phoneticPr fontId="0" type="noConversion"/>
  </si>
  <si>
    <t>应用心理学(师范类)</t>
    <phoneticPr fontId="0" type="noConversion"/>
  </si>
  <si>
    <t>体育与健康科学学院</t>
    <phoneticPr fontId="0" type="noConversion"/>
  </si>
  <si>
    <t>体育学类（体育教育(师范类)、社会体育指导与管理）</t>
    <phoneticPr fontId="0" type="noConversion"/>
  </si>
  <si>
    <t>体育理</t>
    <phoneticPr fontId="0" type="noConversion"/>
  </si>
  <si>
    <t>文学院</t>
    <phoneticPr fontId="0" type="noConversion"/>
  </si>
  <si>
    <t>汉语言文学(师范兼非师范类)</t>
    <phoneticPr fontId="0" type="noConversion"/>
  </si>
  <si>
    <t>汉语国际教育</t>
    <phoneticPr fontId="0" type="noConversion"/>
  </si>
  <si>
    <t>中国少数民族语言文学(壮语、瑶语)(师范兼非师范类)</t>
    <phoneticPr fontId="0" type="noConversion"/>
  </si>
  <si>
    <t>外国语学院</t>
    <phoneticPr fontId="0" type="noConversion"/>
  </si>
  <si>
    <t>英语(师范兼非师范类)</t>
    <phoneticPr fontId="0" type="noConversion"/>
  </si>
  <si>
    <t>翻译</t>
    <phoneticPr fontId="0" type="noConversion"/>
  </si>
  <si>
    <t>东南亚语言文化学院</t>
    <phoneticPr fontId="0" type="noConversion"/>
  </si>
  <si>
    <t>马来语(国家基地班)</t>
    <phoneticPr fontId="0" type="noConversion"/>
  </si>
  <si>
    <t>理学院</t>
    <phoneticPr fontId="0" type="noConversion"/>
  </si>
  <si>
    <t>信息与计算科学</t>
    <phoneticPr fontId="2" type="noConversion"/>
  </si>
  <si>
    <t>数学与应用数学(师范兼非师范类)</t>
    <phoneticPr fontId="0" type="noConversion"/>
  </si>
  <si>
    <t>物理学(师范兼非师范类)</t>
    <phoneticPr fontId="0" type="noConversion"/>
  </si>
  <si>
    <t>化学化工学院</t>
    <phoneticPr fontId="0" type="noConversion"/>
  </si>
  <si>
    <t>化学类（化学(师范兼非师范类)、应用化学）</t>
    <phoneticPr fontId="2" type="noConversion"/>
  </si>
  <si>
    <t>化学工程与工艺</t>
    <phoneticPr fontId="2" type="noConversion"/>
  </si>
  <si>
    <t>海洋与生物技术学院</t>
    <phoneticPr fontId="0" type="noConversion"/>
  </si>
  <si>
    <t>生物技术(师范兼非师范类)</t>
    <phoneticPr fontId="0" type="noConversion"/>
  </si>
  <si>
    <t>信息科学与工程学院</t>
    <phoneticPr fontId="0" type="noConversion"/>
  </si>
  <si>
    <t>电子信息类（电子信息工程、通信工程、自动化)</t>
    <phoneticPr fontId="2" type="noConversion"/>
  </si>
  <si>
    <t>计算机类（计算机科学与技术、网络工程）</t>
    <phoneticPr fontId="0" type="noConversion"/>
  </si>
  <si>
    <t>智能科学与技术</t>
    <phoneticPr fontId="0" type="noConversion"/>
  </si>
  <si>
    <t>软件与信息安全学院</t>
    <phoneticPr fontId="0" type="noConversion"/>
  </si>
  <si>
    <t>软件工程</t>
    <phoneticPr fontId="0" type="noConversion"/>
  </si>
  <si>
    <t>信息安全</t>
    <phoneticPr fontId="0" type="noConversion"/>
  </si>
  <si>
    <t>管理学院</t>
    <phoneticPr fontId="0" type="noConversion"/>
  </si>
  <si>
    <t>工商管理</t>
    <phoneticPr fontId="0" type="noConversion"/>
  </si>
  <si>
    <t>艺术学院</t>
    <phoneticPr fontId="0" type="noConversion"/>
  </si>
  <si>
    <t>音乐学(钢琴、民族器乐方向)</t>
    <phoneticPr fontId="0" type="noConversion"/>
  </si>
  <si>
    <t>音乐学(声乐方向)</t>
    <phoneticPr fontId="0" type="noConversion"/>
  </si>
  <si>
    <t>美术学</t>
    <phoneticPr fontId="0" type="noConversion"/>
  </si>
  <si>
    <t>设计学类（视觉传达设计、环境设计、产品设计）</t>
    <phoneticPr fontId="0" type="noConversion"/>
  </si>
  <si>
    <t>传媒学院</t>
    <phoneticPr fontId="0" type="noConversion"/>
  </si>
  <si>
    <t>传播学</t>
    <phoneticPr fontId="0" type="noConversion"/>
  </si>
  <si>
    <t>人民武装学院</t>
    <phoneticPr fontId="0" type="noConversion"/>
  </si>
  <si>
    <t>行政管理(国防教育与管理培养模块)</t>
    <phoneticPr fontId="0" type="noConversion"/>
  </si>
  <si>
    <t>土木工程</t>
    <phoneticPr fontId="0" type="noConversion"/>
  </si>
  <si>
    <t>建筑学</t>
    <phoneticPr fontId="0" type="noConversion"/>
  </si>
  <si>
    <t>高水平运动队</t>
    <phoneticPr fontId="0" type="noConversion"/>
  </si>
  <si>
    <t>预留计划</t>
    <phoneticPr fontId="0" type="noConversion"/>
  </si>
  <si>
    <t>预科合计</t>
    <phoneticPr fontId="0" type="noConversion"/>
  </si>
  <si>
    <t>专科合计</t>
    <phoneticPr fontId="2" type="noConversion"/>
  </si>
  <si>
    <t>国际教育学院</t>
    <phoneticPr fontId="2" type="noConversion"/>
  </si>
  <si>
    <t>国际商务</t>
    <phoneticPr fontId="0" type="noConversion"/>
  </si>
  <si>
    <t>应用泰语</t>
    <phoneticPr fontId="2" type="noConversion"/>
  </si>
  <si>
    <t>应用外语（印尼语方向）</t>
    <phoneticPr fontId="2" type="noConversion"/>
  </si>
  <si>
    <t>本科合计</t>
    <phoneticPr fontId="0" type="noConversion"/>
  </si>
  <si>
    <t>精准脱贫</t>
    <phoneticPr fontId="2" type="noConversion"/>
  </si>
  <si>
    <t>2019年普通本专科预科招生计划一览表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</si>
</sst>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宋体"/>
    </font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百分比" xfId="2" builtinId="5"/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8"/>
  <sheetViews>
    <sheetView tabSelected="1" zoomScaleNormal="100" workbookViewId="0">
      <selection activeCell="AO3" sqref="AO3"/>
    </sheetView>
  </sheetViews>
  <sheetFormatPr defaultRowHeight="20.100000000000001" customHeight="1" x14ac:dyDescent="0.15"/>
  <cols>
    <col min="1" max="1" width="12" style="2" customWidth="1"/>
    <col min="2" max="2" width="7.28515625" style="5" bestFit="1" customWidth="1"/>
    <col min="3" max="3" width="24.28515625" style="6" customWidth="1"/>
    <col min="4" max="4" width="7.28515625" style="5" bestFit="1" customWidth="1"/>
    <col min="5" max="5" width="6.42578125" style="5" bestFit="1" customWidth="1"/>
    <col min="6" max="6" width="7.28515625" style="5" bestFit="1" customWidth="1"/>
    <col min="7" max="7" width="6.28515625" style="4" bestFit="1" customWidth="1"/>
    <col min="8" max="8" width="7.28515625" style="4" bestFit="1" customWidth="1"/>
    <col min="9" max="12" width="5.42578125" style="4" bestFit="1" customWidth="1"/>
    <col min="13" max="13" width="6.28515625" style="4" customWidth="1"/>
    <col min="14" max="15" width="5.140625" style="4" bestFit="1" customWidth="1"/>
    <col min="16" max="22" width="4" style="4" bestFit="1" customWidth="1"/>
    <col min="23" max="26" width="5.140625" style="4" bestFit="1" customWidth="1"/>
    <col min="27" max="27" width="4" style="4" bestFit="1" customWidth="1"/>
    <col min="28" max="29" width="5.140625" style="4" bestFit="1" customWidth="1"/>
    <col min="30" max="40" width="4" style="4" bestFit="1" customWidth="1"/>
    <col min="41" max="16384" width="9.140625" style="4"/>
  </cols>
  <sheetData>
    <row r="1" spans="1:40" s="20" customFormat="1" ht="27.75" customHeight="1" x14ac:dyDescent="0.15">
      <c r="A1" s="36" t="s">
        <v>141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</row>
    <row r="2" spans="1:40" s="20" customFormat="1" ht="27.75" customHeight="1" x14ac:dyDescent="0.15">
      <c r="A2" s="37" t="s">
        <v>65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</row>
    <row r="3" spans="1:40" ht="42.75" customHeight="1" x14ac:dyDescent="0.15">
      <c r="A3" s="34" t="s">
        <v>32</v>
      </c>
      <c r="B3" s="33" t="s">
        <v>26</v>
      </c>
      <c r="C3" s="32" t="s">
        <v>33</v>
      </c>
      <c r="D3" s="32" t="s">
        <v>64</v>
      </c>
      <c r="E3" s="42" t="s">
        <v>23</v>
      </c>
      <c r="F3" s="32" t="s">
        <v>63</v>
      </c>
      <c r="G3" s="43" t="s">
        <v>34</v>
      </c>
      <c r="H3" s="43"/>
      <c r="I3" s="41"/>
      <c r="J3" s="41"/>
      <c r="K3" s="41"/>
      <c r="L3" s="41"/>
      <c r="M3" s="38" t="s">
        <v>62</v>
      </c>
      <c r="N3" s="38" t="s">
        <v>35</v>
      </c>
      <c r="O3" s="38" t="s">
        <v>36</v>
      </c>
      <c r="P3" s="38" t="s">
        <v>37</v>
      </c>
      <c r="Q3" s="38" t="s">
        <v>38</v>
      </c>
      <c r="R3" s="38" t="s">
        <v>39</v>
      </c>
      <c r="S3" s="38" t="s">
        <v>40</v>
      </c>
      <c r="T3" s="38" t="s">
        <v>41</v>
      </c>
      <c r="U3" s="38" t="s">
        <v>42</v>
      </c>
      <c r="V3" s="38" t="s">
        <v>43</v>
      </c>
      <c r="W3" s="38" t="s">
        <v>44</v>
      </c>
      <c r="X3" s="38" t="s">
        <v>45</v>
      </c>
      <c r="Y3" s="38" t="s">
        <v>46</v>
      </c>
      <c r="Z3" s="38" t="s">
        <v>47</v>
      </c>
      <c r="AA3" s="38" t="s">
        <v>48</v>
      </c>
      <c r="AB3" s="38" t="s">
        <v>49</v>
      </c>
      <c r="AC3" s="38" t="s">
        <v>50</v>
      </c>
      <c r="AD3" s="38" t="s">
        <v>51</v>
      </c>
      <c r="AE3" s="38" t="s">
        <v>52</v>
      </c>
      <c r="AF3" s="38" t="s">
        <v>53</v>
      </c>
      <c r="AG3" s="38" t="s">
        <v>54</v>
      </c>
      <c r="AH3" s="38" t="s">
        <v>55</v>
      </c>
      <c r="AI3" s="38" t="s">
        <v>56</v>
      </c>
      <c r="AJ3" s="38" t="s">
        <v>57</v>
      </c>
      <c r="AK3" s="38" t="s">
        <v>58</v>
      </c>
      <c r="AL3" s="38" t="s">
        <v>59</v>
      </c>
      <c r="AM3" s="38" t="s">
        <v>60</v>
      </c>
      <c r="AN3" s="38" t="s">
        <v>61</v>
      </c>
    </row>
    <row r="4" spans="1:40" ht="32.25" customHeight="1" x14ac:dyDescent="0.15">
      <c r="A4" s="34"/>
      <c r="B4" s="33"/>
      <c r="C4" s="32"/>
      <c r="D4" s="32"/>
      <c r="E4" s="42"/>
      <c r="F4" s="32"/>
      <c r="G4" s="3" t="s">
        <v>66</v>
      </c>
      <c r="H4" s="3" t="s">
        <v>67</v>
      </c>
      <c r="I4" s="3" t="s">
        <v>68</v>
      </c>
      <c r="J4" s="3" t="s">
        <v>69</v>
      </c>
      <c r="K4" s="31" t="s">
        <v>140</v>
      </c>
      <c r="L4" s="14" t="s">
        <v>70</v>
      </c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</row>
    <row r="5" spans="1:40" s="9" customFormat="1" ht="20.100000000000001" customHeight="1" x14ac:dyDescent="0.15">
      <c r="A5" s="10"/>
      <c r="B5" s="12">
        <f>B6+B103+B108</f>
        <v>5949</v>
      </c>
      <c r="C5" s="13" t="s">
        <v>71</v>
      </c>
      <c r="D5" s="12">
        <f>D6+D103+D108</f>
        <v>5949</v>
      </c>
      <c r="E5" s="8"/>
      <c r="F5" s="12">
        <f t="shared" ref="F5:M5" si="0">F6+F103+F108</f>
        <v>5949</v>
      </c>
      <c r="G5" s="12">
        <f t="shared" si="0"/>
        <v>4491</v>
      </c>
      <c r="H5" s="12">
        <f t="shared" si="0"/>
        <v>4269</v>
      </c>
      <c r="I5" s="12">
        <f t="shared" si="0"/>
        <v>57</v>
      </c>
      <c r="J5" s="12">
        <f t="shared" si="0"/>
        <v>35</v>
      </c>
      <c r="K5" s="12">
        <f t="shared" si="0"/>
        <v>70</v>
      </c>
      <c r="L5" s="12">
        <f t="shared" si="0"/>
        <v>60</v>
      </c>
      <c r="M5" s="12">
        <f t="shared" si="0"/>
        <v>1458</v>
      </c>
      <c r="N5" s="23">
        <f t="shared" ref="N5:AN5" si="1">N6+N103+N108</f>
        <v>100</v>
      </c>
      <c r="O5" s="23">
        <f t="shared" si="1"/>
        <v>110</v>
      </c>
      <c r="P5" s="23">
        <f t="shared" si="1"/>
        <v>20</v>
      </c>
      <c r="Q5" s="23">
        <f t="shared" si="1"/>
        <v>20</v>
      </c>
      <c r="R5" s="23">
        <f t="shared" si="1"/>
        <v>10</v>
      </c>
      <c r="S5" s="23">
        <f t="shared" si="1"/>
        <v>25</v>
      </c>
      <c r="T5" s="23">
        <f t="shared" si="1"/>
        <v>50</v>
      </c>
      <c r="U5" s="23">
        <f t="shared" si="1"/>
        <v>45</v>
      </c>
      <c r="V5" s="23">
        <f t="shared" si="1"/>
        <v>48</v>
      </c>
      <c r="W5" s="23">
        <f t="shared" si="1"/>
        <v>35</v>
      </c>
      <c r="X5" s="23">
        <f t="shared" si="1"/>
        <v>105</v>
      </c>
      <c r="Y5" s="23">
        <f t="shared" si="1"/>
        <v>100</v>
      </c>
      <c r="Z5" s="23">
        <f t="shared" si="1"/>
        <v>140</v>
      </c>
      <c r="AA5" s="23">
        <f t="shared" si="1"/>
        <v>45</v>
      </c>
      <c r="AB5" s="23">
        <f t="shared" si="1"/>
        <v>120</v>
      </c>
      <c r="AC5" s="23">
        <f t="shared" si="1"/>
        <v>110</v>
      </c>
      <c r="AD5" s="23">
        <f t="shared" si="1"/>
        <v>20</v>
      </c>
      <c r="AE5" s="23">
        <f t="shared" si="1"/>
        <v>25</v>
      </c>
      <c r="AF5" s="23">
        <f t="shared" si="1"/>
        <v>85</v>
      </c>
      <c r="AG5" s="23">
        <f t="shared" si="1"/>
        <v>30</v>
      </c>
      <c r="AH5" s="23">
        <f t="shared" si="1"/>
        <v>80</v>
      </c>
      <c r="AI5" s="23">
        <f t="shared" si="1"/>
        <v>20</v>
      </c>
      <c r="AJ5" s="23">
        <f t="shared" si="1"/>
        <v>30</v>
      </c>
      <c r="AK5" s="23">
        <f t="shared" si="1"/>
        <v>10</v>
      </c>
      <c r="AL5" s="23">
        <f t="shared" si="1"/>
        <v>20</v>
      </c>
      <c r="AM5" s="23">
        <f t="shared" si="1"/>
        <v>15</v>
      </c>
      <c r="AN5" s="23">
        <f t="shared" si="1"/>
        <v>40</v>
      </c>
    </row>
    <row r="6" spans="1:40" s="9" customFormat="1" ht="20.100000000000001" customHeight="1" x14ac:dyDescent="0.15">
      <c r="A6" s="10"/>
      <c r="B6" s="14">
        <f>SUM(B7:B102)</f>
        <v>5200</v>
      </c>
      <c r="C6" s="28" t="s">
        <v>139</v>
      </c>
      <c r="D6" s="14">
        <f>SUM(D7:D102)</f>
        <v>5200</v>
      </c>
      <c r="E6" s="8"/>
      <c r="F6" s="14">
        <f t="shared" ref="F6:L6" si="2">SUM(F7:F102)</f>
        <v>5200</v>
      </c>
      <c r="G6" s="14">
        <f t="shared" si="2"/>
        <v>3832</v>
      </c>
      <c r="H6" s="14">
        <f t="shared" si="2"/>
        <v>3610</v>
      </c>
      <c r="I6" s="14">
        <f t="shared" si="2"/>
        <v>57</v>
      </c>
      <c r="J6" s="14">
        <f t="shared" si="2"/>
        <v>35</v>
      </c>
      <c r="K6" s="14">
        <f t="shared" si="2"/>
        <v>70</v>
      </c>
      <c r="L6" s="14">
        <f t="shared" si="2"/>
        <v>60</v>
      </c>
      <c r="M6" s="14">
        <f t="shared" ref="M6:AN6" si="3">SUM(M7:M102)</f>
        <v>1368</v>
      </c>
      <c r="N6" s="24">
        <f t="shared" si="3"/>
        <v>100</v>
      </c>
      <c r="O6" s="24">
        <f t="shared" si="3"/>
        <v>110</v>
      </c>
      <c r="P6" s="24">
        <f t="shared" si="3"/>
        <v>20</v>
      </c>
      <c r="Q6" s="24">
        <f t="shared" si="3"/>
        <v>20</v>
      </c>
      <c r="R6" s="24">
        <f t="shared" si="3"/>
        <v>10</v>
      </c>
      <c r="S6" s="24">
        <f t="shared" si="3"/>
        <v>25</v>
      </c>
      <c r="T6" s="24">
        <f t="shared" si="3"/>
        <v>50</v>
      </c>
      <c r="U6" s="24">
        <f t="shared" si="3"/>
        <v>45</v>
      </c>
      <c r="V6" s="24">
        <f t="shared" si="3"/>
        <v>48</v>
      </c>
      <c r="W6" s="24">
        <f t="shared" si="3"/>
        <v>35</v>
      </c>
      <c r="X6" s="24">
        <f t="shared" si="3"/>
        <v>105</v>
      </c>
      <c r="Y6" s="24">
        <f t="shared" si="3"/>
        <v>100</v>
      </c>
      <c r="Z6" s="24">
        <f t="shared" si="3"/>
        <v>120</v>
      </c>
      <c r="AA6" s="24">
        <f t="shared" si="3"/>
        <v>45</v>
      </c>
      <c r="AB6" s="24">
        <f t="shared" si="3"/>
        <v>100</v>
      </c>
      <c r="AC6" s="24">
        <f t="shared" si="3"/>
        <v>80</v>
      </c>
      <c r="AD6" s="24">
        <f t="shared" si="3"/>
        <v>20</v>
      </c>
      <c r="AE6" s="24">
        <f t="shared" si="3"/>
        <v>25</v>
      </c>
      <c r="AF6" s="24">
        <f t="shared" si="3"/>
        <v>85</v>
      </c>
      <c r="AG6" s="24">
        <f t="shared" si="3"/>
        <v>30</v>
      </c>
      <c r="AH6" s="24">
        <f t="shared" si="3"/>
        <v>60</v>
      </c>
      <c r="AI6" s="24">
        <f t="shared" si="3"/>
        <v>20</v>
      </c>
      <c r="AJ6" s="24">
        <f t="shared" si="3"/>
        <v>30</v>
      </c>
      <c r="AK6" s="24">
        <f t="shared" si="3"/>
        <v>10</v>
      </c>
      <c r="AL6" s="24">
        <f t="shared" si="3"/>
        <v>20</v>
      </c>
      <c r="AM6" s="24">
        <f t="shared" si="3"/>
        <v>15</v>
      </c>
      <c r="AN6" s="24">
        <f t="shared" si="3"/>
        <v>40</v>
      </c>
    </row>
    <row r="7" spans="1:40" ht="20.100000000000001" customHeight="1" x14ac:dyDescent="0.15">
      <c r="A7" s="34" t="s">
        <v>72</v>
      </c>
      <c r="B7" s="33">
        <f>SUM(D7:D10)</f>
        <v>310</v>
      </c>
      <c r="C7" s="35" t="s">
        <v>73</v>
      </c>
      <c r="D7" s="32">
        <v>155</v>
      </c>
      <c r="E7" s="17" t="s">
        <v>74</v>
      </c>
      <c r="F7" s="12">
        <v>135</v>
      </c>
      <c r="G7" s="11">
        <f t="shared" ref="G7:G70" si="4">F7-M7</f>
        <v>110</v>
      </c>
      <c r="H7" s="11">
        <f>G7-L7-K7-J7-I7</f>
        <v>94</v>
      </c>
      <c r="I7" s="11"/>
      <c r="J7" s="11"/>
      <c r="K7" s="11">
        <v>6</v>
      </c>
      <c r="L7" s="11">
        <v>10</v>
      </c>
      <c r="M7" s="11">
        <v>25</v>
      </c>
      <c r="N7" s="3"/>
      <c r="O7" s="3">
        <v>2</v>
      </c>
      <c r="P7" s="3">
        <v>1</v>
      </c>
      <c r="Q7" s="3">
        <v>2</v>
      </c>
      <c r="R7" s="3"/>
      <c r="S7" s="3">
        <v>2</v>
      </c>
      <c r="T7" s="3">
        <v>2</v>
      </c>
      <c r="U7" s="3"/>
      <c r="V7" s="3">
        <v>2</v>
      </c>
      <c r="W7" s="3"/>
      <c r="X7" s="3"/>
      <c r="Y7" s="3"/>
      <c r="Z7" s="3"/>
      <c r="AA7" s="3">
        <v>3</v>
      </c>
      <c r="AB7" s="3"/>
      <c r="AC7" s="3"/>
      <c r="AD7" s="3"/>
      <c r="AE7" s="3"/>
      <c r="AF7" s="3"/>
      <c r="AG7" s="3"/>
      <c r="AH7" s="3"/>
      <c r="AI7" s="3">
        <v>2</v>
      </c>
      <c r="AJ7" s="3">
        <v>2</v>
      </c>
      <c r="AK7" s="3"/>
      <c r="AL7" s="3">
        <v>2</v>
      </c>
      <c r="AM7" s="3">
        <v>2</v>
      </c>
      <c r="AN7" s="3">
        <v>3</v>
      </c>
    </row>
    <row r="8" spans="1:40" ht="20.100000000000001" customHeight="1" x14ac:dyDescent="0.15">
      <c r="A8" s="34"/>
      <c r="B8" s="33"/>
      <c r="C8" s="35"/>
      <c r="D8" s="32"/>
      <c r="E8" s="17" t="s">
        <v>75</v>
      </c>
      <c r="F8" s="12">
        <v>20</v>
      </c>
      <c r="G8" s="29">
        <f t="shared" si="4"/>
        <v>15</v>
      </c>
      <c r="H8" s="29">
        <f t="shared" ref="H8:H71" si="5">G8-L8-K8-J8-I8</f>
        <v>15</v>
      </c>
      <c r="I8" s="11"/>
      <c r="J8" s="11"/>
      <c r="K8" s="11"/>
      <c r="L8" s="11"/>
      <c r="M8" s="11">
        <v>5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>
        <v>2</v>
      </c>
      <c r="AA8" s="22"/>
      <c r="AB8" s="22"/>
      <c r="AC8" s="22"/>
      <c r="AD8" s="22"/>
      <c r="AE8" s="22"/>
      <c r="AF8" s="22">
        <v>2</v>
      </c>
      <c r="AG8" s="22"/>
      <c r="AH8" s="22">
        <v>1</v>
      </c>
      <c r="AI8" s="22"/>
      <c r="AJ8" s="22"/>
      <c r="AK8" s="22"/>
      <c r="AL8" s="22"/>
      <c r="AM8" s="22"/>
      <c r="AN8" s="22"/>
    </row>
    <row r="9" spans="1:40" ht="20.100000000000001" customHeight="1" x14ac:dyDescent="0.15">
      <c r="A9" s="34"/>
      <c r="B9" s="33"/>
      <c r="C9" s="35" t="s">
        <v>76</v>
      </c>
      <c r="D9" s="32">
        <v>155</v>
      </c>
      <c r="E9" s="17" t="s">
        <v>74</v>
      </c>
      <c r="F9" s="12">
        <v>125</v>
      </c>
      <c r="G9" s="29">
        <f t="shared" si="4"/>
        <v>105</v>
      </c>
      <c r="H9" s="29">
        <f t="shared" si="5"/>
        <v>89</v>
      </c>
      <c r="I9" s="11"/>
      <c r="J9" s="11"/>
      <c r="K9" s="11">
        <v>6</v>
      </c>
      <c r="L9" s="11">
        <v>10</v>
      </c>
      <c r="M9" s="11">
        <v>20</v>
      </c>
      <c r="N9" s="3">
        <v>2</v>
      </c>
      <c r="O9" s="3"/>
      <c r="P9" s="3">
        <v>1</v>
      </c>
      <c r="Q9" s="3"/>
      <c r="R9" s="3">
        <v>2</v>
      </c>
      <c r="S9" s="3"/>
      <c r="T9" s="3"/>
      <c r="U9" s="39">
        <v>5</v>
      </c>
      <c r="V9" s="3"/>
      <c r="W9" s="3"/>
      <c r="X9" s="3"/>
      <c r="Y9" s="3"/>
      <c r="Z9" s="3"/>
      <c r="AA9" s="3"/>
      <c r="AB9" s="3"/>
      <c r="AC9" s="3"/>
      <c r="AD9" s="3"/>
      <c r="AE9" s="3">
        <v>2</v>
      </c>
      <c r="AF9" s="3">
        <v>2</v>
      </c>
      <c r="AG9" s="3"/>
      <c r="AH9" s="3"/>
      <c r="AI9" s="3">
        <v>2</v>
      </c>
      <c r="AJ9" s="3"/>
      <c r="AK9" s="3"/>
      <c r="AL9" s="3">
        <v>2</v>
      </c>
      <c r="AM9" s="3"/>
      <c r="AN9" s="3">
        <v>2</v>
      </c>
    </row>
    <row r="10" spans="1:40" ht="20.100000000000001" customHeight="1" x14ac:dyDescent="0.15">
      <c r="A10" s="34"/>
      <c r="B10" s="33"/>
      <c r="C10" s="35"/>
      <c r="D10" s="32"/>
      <c r="E10" s="17" t="s">
        <v>75</v>
      </c>
      <c r="F10" s="12">
        <v>30</v>
      </c>
      <c r="G10" s="29">
        <f t="shared" si="4"/>
        <v>20</v>
      </c>
      <c r="H10" s="29">
        <f t="shared" si="5"/>
        <v>20</v>
      </c>
      <c r="I10" s="11"/>
      <c r="J10" s="11"/>
      <c r="K10" s="11"/>
      <c r="L10" s="11"/>
      <c r="M10" s="11">
        <v>10</v>
      </c>
      <c r="N10" s="22"/>
      <c r="O10" s="22"/>
      <c r="P10" s="22"/>
      <c r="Q10" s="22"/>
      <c r="R10" s="22"/>
      <c r="S10" s="22"/>
      <c r="T10" s="22"/>
      <c r="U10" s="39"/>
      <c r="V10" s="22"/>
      <c r="W10" s="22"/>
      <c r="X10" s="22"/>
      <c r="Y10" s="22">
        <v>2</v>
      </c>
      <c r="Z10" s="22"/>
      <c r="AA10" s="22">
        <v>2</v>
      </c>
      <c r="AB10" s="22"/>
      <c r="AC10" s="22">
        <v>2</v>
      </c>
      <c r="AD10" s="22"/>
      <c r="AE10" s="22"/>
      <c r="AF10" s="22"/>
      <c r="AG10" s="22"/>
      <c r="AH10" s="22">
        <v>2</v>
      </c>
      <c r="AI10" s="22"/>
      <c r="AJ10" s="22"/>
      <c r="AK10" s="22"/>
      <c r="AL10" s="22"/>
      <c r="AM10" s="22"/>
      <c r="AN10" s="22">
        <v>2</v>
      </c>
    </row>
    <row r="11" spans="1:40" ht="20.100000000000001" customHeight="1" x14ac:dyDescent="0.15">
      <c r="A11" s="34" t="s">
        <v>77</v>
      </c>
      <c r="B11" s="33">
        <f>SUM(D11:D22)</f>
        <v>455</v>
      </c>
      <c r="C11" s="35" t="s">
        <v>0</v>
      </c>
      <c r="D11" s="32">
        <v>50</v>
      </c>
      <c r="E11" s="17" t="s">
        <v>78</v>
      </c>
      <c r="F11" s="12">
        <v>20</v>
      </c>
      <c r="G11" s="29">
        <f t="shared" si="4"/>
        <v>16</v>
      </c>
      <c r="H11" s="29">
        <f t="shared" si="5"/>
        <v>16</v>
      </c>
      <c r="I11" s="11"/>
      <c r="J11" s="11"/>
      <c r="K11" s="11"/>
      <c r="L11" s="11"/>
      <c r="M11" s="11">
        <v>4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>
        <v>2</v>
      </c>
      <c r="AA11" s="3"/>
      <c r="AB11" s="3"/>
      <c r="AC11" s="3"/>
      <c r="AD11" s="3"/>
      <c r="AE11" s="3"/>
      <c r="AF11" s="3">
        <v>2</v>
      </c>
      <c r="AG11" s="3"/>
      <c r="AH11" s="3"/>
      <c r="AI11" s="3"/>
      <c r="AJ11" s="3"/>
      <c r="AK11" s="3"/>
      <c r="AL11" s="3"/>
      <c r="AM11" s="3"/>
      <c r="AN11" s="3"/>
    </row>
    <row r="12" spans="1:40" ht="20.100000000000001" customHeight="1" x14ac:dyDescent="0.15">
      <c r="A12" s="34"/>
      <c r="B12" s="33"/>
      <c r="C12" s="35"/>
      <c r="D12" s="32"/>
      <c r="E12" s="17" t="s">
        <v>79</v>
      </c>
      <c r="F12" s="12">
        <v>30</v>
      </c>
      <c r="G12" s="29">
        <f t="shared" si="4"/>
        <v>23</v>
      </c>
      <c r="H12" s="29">
        <f t="shared" si="5"/>
        <v>23</v>
      </c>
      <c r="I12" s="11"/>
      <c r="J12" s="11"/>
      <c r="K12" s="11"/>
      <c r="L12" s="11"/>
      <c r="M12" s="11">
        <v>7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>
        <v>2</v>
      </c>
      <c r="Z12" s="3"/>
      <c r="AA12" s="3">
        <v>2</v>
      </c>
      <c r="AB12" s="3"/>
      <c r="AC12" s="3">
        <v>2</v>
      </c>
      <c r="AD12" s="3"/>
      <c r="AE12" s="3"/>
      <c r="AF12" s="3"/>
      <c r="AG12" s="3"/>
      <c r="AH12" s="3">
        <v>1</v>
      </c>
      <c r="AI12" s="3"/>
      <c r="AJ12" s="3"/>
      <c r="AK12" s="3"/>
      <c r="AL12" s="3"/>
      <c r="AM12" s="3"/>
      <c r="AN12" s="3"/>
    </row>
    <row r="13" spans="1:40" ht="20.100000000000001" customHeight="1" x14ac:dyDescent="0.15">
      <c r="A13" s="34"/>
      <c r="B13" s="33"/>
      <c r="C13" s="35" t="s">
        <v>1</v>
      </c>
      <c r="D13" s="32">
        <v>100</v>
      </c>
      <c r="E13" s="17" t="s">
        <v>78</v>
      </c>
      <c r="F13" s="12">
        <v>40</v>
      </c>
      <c r="G13" s="29">
        <f t="shared" si="4"/>
        <v>34</v>
      </c>
      <c r="H13" s="29">
        <f t="shared" si="5"/>
        <v>30</v>
      </c>
      <c r="I13" s="11">
        <v>3</v>
      </c>
      <c r="J13" s="11">
        <v>1</v>
      </c>
      <c r="K13" s="11"/>
      <c r="L13" s="11"/>
      <c r="M13" s="11">
        <v>6</v>
      </c>
      <c r="N13" s="18"/>
      <c r="O13" s="18"/>
      <c r="P13" s="18"/>
      <c r="Q13" s="18"/>
      <c r="R13" s="18"/>
      <c r="S13" s="18"/>
      <c r="T13" s="18">
        <v>2</v>
      </c>
      <c r="U13" s="18"/>
      <c r="V13" s="18"/>
      <c r="W13" s="18">
        <v>2</v>
      </c>
      <c r="X13" s="18"/>
      <c r="Y13" s="18">
        <v>2</v>
      </c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</row>
    <row r="14" spans="1:40" ht="20.100000000000001" customHeight="1" x14ac:dyDescent="0.15">
      <c r="A14" s="34"/>
      <c r="B14" s="33"/>
      <c r="C14" s="35"/>
      <c r="D14" s="32"/>
      <c r="E14" s="17" t="s">
        <v>79</v>
      </c>
      <c r="F14" s="12">
        <v>60</v>
      </c>
      <c r="G14" s="29">
        <f t="shared" si="4"/>
        <v>50</v>
      </c>
      <c r="H14" s="29">
        <f t="shared" si="5"/>
        <v>45</v>
      </c>
      <c r="I14" s="11">
        <v>3</v>
      </c>
      <c r="J14" s="11">
        <v>2</v>
      </c>
      <c r="K14" s="11"/>
      <c r="L14" s="11"/>
      <c r="M14" s="11">
        <v>10</v>
      </c>
      <c r="N14" s="18"/>
      <c r="O14" s="18"/>
      <c r="P14" s="18"/>
      <c r="Q14" s="18"/>
      <c r="R14" s="18"/>
      <c r="S14" s="18">
        <v>2</v>
      </c>
      <c r="T14" s="18"/>
      <c r="U14" s="18"/>
      <c r="V14" s="18">
        <v>2</v>
      </c>
      <c r="W14" s="18"/>
      <c r="X14" s="18"/>
      <c r="Y14" s="18"/>
      <c r="Z14" s="18">
        <v>2</v>
      </c>
      <c r="AA14" s="18"/>
      <c r="AB14" s="18"/>
      <c r="AC14" s="18">
        <v>2</v>
      </c>
      <c r="AD14" s="18"/>
      <c r="AE14" s="18"/>
      <c r="AF14" s="18">
        <v>2</v>
      </c>
      <c r="AG14" s="18"/>
      <c r="AH14" s="18"/>
      <c r="AI14" s="18"/>
      <c r="AJ14" s="18"/>
      <c r="AK14" s="18"/>
      <c r="AL14" s="18"/>
      <c r="AM14" s="18"/>
      <c r="AN14" s="18"/>
    </row>
    <row r="15" spans="1:40" ht="20.100000000000001" customHeight="1" x14ac:dyDescent="0.15">
      <c r="A15" s="34"/>
      <c r="B15" s="33"/>
      <c r="C15" s="35" t="s">
        <v>2</v>
      </c>
      <c r="D15" s="32">
        <v>90</v>
      </c>
      <c r="E15" s="17" t="s">
        <v>78</v>
      </c>
      <c r="F15" s="12">
        <v>35</v>
      </c>
      <c r="G15" s="29">
        <f t="shared" si="4"/>
        <v>29</v>
      </c>
      <c r="H15" s="29">
        <f t="shared" si="5"/>
        <v>25</v>
      </c>
      <c r="I15" s="11">
        <v>3</v>
      </c>
      <c r="J15" s="11">
        <v>1</v>
      </c>
      <c r="K15" s="11"/>
      <c r="L15" s="11"/>
      <c r="M15" s="11">
        <v>6</v>
      </c>
      <c r="N15" s="18"/>
      <c r="O15" s="18">
        <v>2</v>
      </c>
      <c r="P15" s="18"/>
      <c r="Q15" s="18"/>
      <c r="R15" s="18"/>
      <c r="S15" s="18"/>
      <c r="T15" s="18"/>
      <c r="U15" s="40"/>
      <c r="V15" s="18"/>
      <c r="W15" s="18"/>
      <c r="X15" s="18"/>
      <c r="Y15" s="18">
        <v>2</v>
      </c>
      <c r="Z15" s="18"/>
      <c r="AA15" s="18"/>
      <c r="AB15" s="18">
        <v>2</v>
      </c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</row>
    <row r="16" spans="1:40" ht="20.100000000000001" customHeight="1" x14ac:dyDescent="0.15">
      <c r="A16" s="34"/>
      <c r="B16" s="33"/>
      <c r="C16" s="35"/>
      <c r="D16" s="32"/>
      <c r="E16" s="17" t="s">
        <v>79</v>
      </c>
      <c r="F16" s="12">
        <v>55</v>
      </c>
      <c r="G16" s="29">
        <f t="shared" si="4"/>
        <v>45</v>
      </c>
      <c r="H16" s="29">
        <f t="shared" si="5"/>
        <v>40</v>
      </c>
      <c r="I16" s="11">
        <v>3</v>
      </c>
      <c r="J16" s="11">
        <v>2</v>
      </c>
      <c r="K16" s="11"/>
      <c r="L16" s="11"/>
      <c r="M16" s="11">
        <v>10</v>
      </c>
      <c r="N16" s="18"/>
      <c r="O16" s="18"/>
      <c r="P16" s="18"/>
      <c r="Q16" s="18"/>
      <c r="R16" s="18"/>
      <c r="S16" s="18"/>
      <c r="T16" s="18">
        <v>2</v>
      </c>
      <c r="U16" s="40"/>
      <c r="V16" s="18"/>
      <c r="W16" s="18">
        <v>2</v>
      </c>
      <c r="X16" s="18"/>
      <c r="Y16" s="18"/>
      <c r="Z16" s="18"/>
      <c r="AA16" s="18">
        <v>2</v>
      </c>
      <c r="AB16" s="18"/>
      <c r="AC16" s="18"/>
      <c r="AD16" s="18"/>
      <c r="AE16" s="18">
        <v>2</v>
      </c>
      <c r="AF16" s="18">
        <v>2</v>
      </c>
      <c r="AG16" s="18"/>
      <c r="AH16" s="18"/>
      <c r="AI16" s="18"/>
      <c r="AJ16" s="18"/>
      <c r="AK16" s="18"/>
      <c r="AL16" s="18"/>
      <c r="AM16" s="18"/>
      <c r="AN16" s="18"/>
    </row>
    <row r="17" spans="1:40" ht="20.100000000000001" customHeight="1" x14ac:dyDescent="0.15">
      <c r="A17" s="34"/>
      <c r="B17" s="33"/>
      <c r="C17" s="35" t="s">
        <v>15</v>
      </c>
      <c r="D17" s="32">
        <v>70</v>
      </c>
      <c r="E17" s="17" t="s">
        <v>78</v>
      </c>
      <c r="F17" s="12">
        <v>40</v>
      </c>
      <c r="G17" s="29">
        <f t="shared" si="4"/>
        <v>33</v>
      </c>
      <c r="H17" s="29">
        <f t="shared" si="5"/>
        <v>30</v>
      </c>
      <c r="I17" s="11"/>
      <c r="J17" s="11"/>
      <c r="K17" s="11">
        <v>3</v>
      </c>
      <c r="L17" s="11"/>
      <c r="M17" s="11">
        <v>7</v>
      </c>
      <c r="N17" s="18"/>
      <c r="O17" s="18"/>
      <c r="P17" s="18"/>
      <c r="Q17" s="18"/>
      <c r="R17" s="18"/>
      <c r="S17" s="18"/>
      <c r="T17" s="18"/>
      <c r="U17" s="40"/>
      <c r="V17" s="18"/>
      <c r="W17" s="18"/>
      <c r="X17" s="18"/>
      <c r="Y17" s="18">
        <v>2</v>
      </c>
      <c r="Z17" s="18"/>
      <c r="AA17" s="18"/>
      <c r="AB17" s="18">
        <v>1</v>
      </c>
      <c r="AC17" s="18"/>
      <c r="AD17" s="18"/>
      <c r="AE17" s="18"/>
      <c r="AF17" s="18">
        <v>2</v>
      </c>
      <c r="AG17" s="18"/>
      <c r="AH17" s="18"/>
      <c r="AI17" s="18"/>
      <c r="AJ17" s="18"/>
      <c r="AK17" s="18"/>
      <c r="AL17" s="18"/>
      <c r="AM17" s="18"/>
      <c r="AN17" s="18">
        <v>2</v>
      </c>
    </row>
    <row r="18" spans="1:40" ht="20.100000000000001" customHeight="1" x14ac:dyDescent="0.15">
      <c r="A18" s="34"/>
      <c r="B18" s="33"/>
      <c r="C18" s="35"/>
      <c r="D18" s="32"/>
      <c r="E18" s="17" t="s">
        <v>79</v>
      </c>
      <c r="F18" s="12">
        <v>30</v>
      </c>
      <c r="G18" s="29">
        <f t="shared" si="4"/>
        <v>26</v>
      </c>
      <c r="H18" s="29">
        <f t="shared" si="5"/>
        <v>24</v>
      </c>
      <c r="I18" s="11"/>
      <c r="J18" s="11"/>
      <c r="K18" s="11">
        <v>2</v>
      </c>
      <c r="L18" s="11"/>
      <c r="M18" s="11">
        <v>4</v>
      </c>
      <c r="N18" s="18"/>
      <c r="O18" s="18"/>
      <c r="P18" s="18"/>
      <c r="Q18" s="18"/>
      <c r="R18" s="18"/>
      <c r="S18" s="18"/>
      <c r="T18" s="18"/>
      <c r="U18" s="40"/>
      <c r="V18" s="18"/>
      <c r="W18" s="18"/>
      <c r="X18" s="18"/>
      <c r="Y18" s="18"/>
      <c r="Z18" s="18"/>
      <c r="AA18" s="18"/>
      <c r="AB18" s="18"/>
      <c r="AC18" s="18">
        <v>2</v>
      </c>
      <c r="AD18" s="18"/>
      <c r="AE18" s="18"/>
      <c r="AF18" s="18"/>
      <c r="AG18" s="18"/>
      <c r="AH18" s="18">
        <v>2</v>
      </c>
      <c r="AI18" s="18"/>
      <c r="AJ18" s="18"/>
      <c r="AK18" s="18"/>
      <c r="AL18" s="18"/>
      <c r="AM18" s="18"/>
      <c r="AN18" s="18"/>
    </row>
    <row r="19" spans="1:40" ht="20.100000000000001" customHeight="1" x14ac:dyDescent="0.15">
      <c r="A19" s="34"/>
      <c r="B19" s="33"/>
      <c r="C19" s="35" t="s">
        <v>16</v>
      </c>
      <c r="D19" s="32">
        <v>95</v>
      </c>
      <c r="E19" s="17" t="s">
        <v>78</v>
      </c>
      <c r="F19" s="12">
        <v>40</v>
      </c>
      <c r="G19" s="29">
        <f t="shared" si="4"/>
        <v>34</v>
      </c>
      <c r="H19" s="29">
        <f t="shared" si="5"/>
        <v>31</v>
      </c>
      <c r="I19" s="11">
        <v>2</v>
      </c>
      <c r="J19" s="11">
        <v>1</v>
      </c>
      <c r="K19" s="11"/>
      <c r="L19" s="11"/>
      <c r="M19" s="11">
        <v>6</v>
      </c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>
        <v>2</v>
      </c>
      <c r="Z19" s="18"/>
      <c r="AA19" s="18"/>
      <c r="AB19" s="18"/>
      <c r="AC19" s="18">
        <v>2</v>
      </c>
      <c r="AD19" s="18"/>
      <c r="AE19" s="18"/>
      <c r="AF19" s="18">
        <v>2</v>
      </c>
      <c r="AG19" s="18"/>
      <c r="AH19" s="18"/>
      <c r="AI19" s="18"/>
      <c r="AJ19" s="18"/>
      <c r="AK19" s="18"/>
      <c r="AL19" s="18"/>
      <c r="AM19" s="18"/>
      <c r="AN19" s="18"/>
    </row>
    <row r="20" spans="1:40" ht="20.100000000000001" customHeight="1" x14ac:dyDescent="0.15">
      <c r="A20" s="34"/>
      <c r="B20" s="33"/>
      <c r="C20" s="35"/>
      <c r="D20" s="32"/>
      <c r="E20" s="17" t="s">
        <v>79</v>
      </c>
      <c r="F20" s="12">
        <v>55</v>
      </c>
      <c r="G20" s="29">
        <f t="shared" si="4"/>
        <v>45</v>
      </c>
      <c r="H20" s="29">
        <f t="shared" si="5"/>
        <v>41</v>
      </c>
      <c r="I20" s="11">
        <v>3</v>
      </c>
      <c r="J20" s="11">
        <v>1</v>
      </c>
      <c r="K20" s="11"/>
      <c r="L20" s="11"/>
      <c r="M20" s="11">
        <v>10</v>
      </c>
      <c r="N20" s="18"/>
      <c r="O20" s="18"/>
      <c r="P20" s="18"/>
      <c r="Q20" s="18"/>
      <c r="R20" s="18"/>
      <c r="S20" s="18"/>
      <c r="T20" s="18">
        <v>2</v>
      </c>
      <c r="U20" s="18"/>
      <c r="V20" s="18"/>
      <c r="W20" s="18"/>
      <c r="X20" s="18"/>
      <c r="Y20" s="18"/>
      <c r="Z20" s="18"/>
      <c r="AA20" s="18">
        <v>2</v>
      </c>
      <c r="AB20" s="18"/>
      <c r="AC20" s="18"/>
      <c r="AD20" s="18"/>
      <c r="AE20" s="18"/>
      <c r="AF20" s="18"/>
      <c r="AG20" s="18">
        <v>2</v>
      </c>
      <c r="AH20" s="18">
        <v>2</v>
      </c>
      <c r="AI20" s="18"/>
      <c r="AJ20" s="18"/>
      <c r="AK20" s="18"/>
      <c r="AL20" s="18">
        <v>2</v>
      </c>
      <c r="AM20" s="18"/>
      <c r="AN20" s="18"/>
    </row>
    <row r="21" spans="1:40" ht="20.100000000000001" customHeight="1" x14ac:dyDescent="0.15">
      <c r="A21" s="34"/>
      <c r="B21" s="33"/>
      <c r="C21" s="35" t="s">
        <v>18</v>
      </c>
      <c r="D21" s="32">
        <v>50</v>
      </c>
      <c r="E21" s="17" t="s">
        <v>78</v>
      </c>
      <c r="F21" s="12">
        <v>25</v>
      </c>
      <c r="G21" s="29">
        <f t="shared" si="4"/>
        <v>18</v>
      </c>
      <c r="H21" s="29">
        <f t="shared" si="5"/>
        <v>18</v>
      </c>
      <c r="I21" s="11"/>
      <c r="J21" s="11"/>
      <c r="K21" s="11"/>
      <c r="L21" s="11"/>
      <c r="M21" s="11">
        <v>7</v>
      </c>
      <c r="N21" s="18"/>
      <c r="O21" s="18"/>
      <c r="P21" s="18"/>
      <c r="Q21" s="18"/>
      <c r="R21" s="18"/>
      <c r="S21" s="18"/>
      <c r="T21" s="18"/>
      <c r="U21" s="40">
        <v>3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>
        <v>2</v>
      </c>
      <c r="AG21" s="18"/>
      <c r="AH21" s="18"/>
      <c r="AI21" s="18"/>
      <c r="AJ21" s="18"/>
      <c r="AK21" s="18"/>
      <c r="AL21" s="18"/>
      <c r="AM21" s="18"/>
      <c r="AN21" s="18">
        <v>2</v>
      </c>
    </row>
    <row r="22" spans="1:40" ht="20.100000000000001" customHeight="1" x14ac:dyDescent="0.15">
      <c r="A22" s="34"/>
      <c r="B22" s="33"/>
      <c r="C22" s="35"/>
      <c r="D22" s="32"/>
      <c r="E22" s="17" t="s">
        <v>79</v>
      </c>
      <c r="F22" s="12">
        <v>25</v>
      </c>
      <c r="G22" s="29">
        <f t="shared" si="4"/>
        <v>21</v>
      </c>
      <c r="H22" s="29">
        <f t="shared" si="5"/>
        <v>21</v>
      </c>
      <c r="I22" s="11"/>
      <c r="J22" s="11"/>
      <c r="K22" s="11"/>
      <c r="L22" s="11"/>
      <c r="M22" s="11">
        <v>4</v>
      </c>
      <c r="N22" s="18"/>
      <c r="O22" s="18">
        <v>2</v>
      </c>
      <c r="P22" s="18"/>
      <c r="Q22" s="18"/>
      <c r="R22" s="18"/>
      <c r="S22" s="18"/>
      <c r="T22" s="18"/>
      <c r="U22" s="40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>
        <v>2</v>
      </c>
      <c r="AJ22" s="18"/>
      <c r="AK22" s="18"/>
      <c r="AL22" s="18"/>
      <c r="AM22" s="18"/>
      <c r="AN22" s="18"/>
    </row>
    <row r="23" spans="1:40" ht="20.100000000000001" customHeight="1" x14ac:dyDescent="0.15">
      <c r="A23" s="34" t="s">
        <v>80</v>
      </c>
      <c r="B23" s="33">
        <f>SUM(D23:D24)</f>
        <v>125</v>
      </c>
      <c r="C23" s="35" t="s">
        <v>81</v>
      </c>
      <c r="D23" s="32">
        <v>125</v>
      </c>
      <c r="E23" s="17" t="s">
        <v>78</v>
      </c>
      <c r="F23" s="12">
        <v>62</v>
      </c>
      <c r="G23" s="29">
        <f t="shared" si="4"/>
        <v>62</v>
      </c>
      <c r="H23" s="29">
        <f t="shared" si="5"/>
        <v>62</v>
      </c>
      <c r="I23" s="11"/>
      <c r="J23" s="11"/>
      <c r="K23" s="11"/>
      <c r="L23" s="11"/>
      <c r="M23" s="11">
        <v>0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20.100000000000001" customHeight="1" x14ac:dyDescent="0.15">
      <c r="A24" s="32"/>
      <c r="B24" s="33"/>
      <c r="C24" s="35"/>
      <c r="D24" s="32"/>
      <c r="E24" s="17" t="s">
        <v>79</v>
      </c>
      <c r="F24" s="12">
        <v>63</v>
      </c>
      <c r="G24" s="29">
        <f t="shared" si="4"/>
        <v>63</v>
      </c>
      <c r="H24" s="29">
        <f t="shared" si="5"/>
        <v>63</v>
      </c>
      <c r="I24" s="11"/>
      <c r="J24" s="11"/>
      <c r="K24" s="11"/>
      <c r="L24" s="11"/>
      <c r="M24" s="11">
        <v>0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20.100000000000001" customHeight="1" x14ac:dyDescent="0.15">
      <c r="A25" s="34" t="s">
        <v>82</v>
      </c>
      <c r="B25" s="33">
        <f>SUM(D25:D28)</f>
        <v>240</v>
      </c>
      <c r="C25" s="35" t="s">
        <v>83</v>
      </c>
      <c r="D25" s="32">
        <v>190</v>
      </c>
      <c r="E25" s="17" t="s">
        <v>78</v>
      </c>
      <c r="F25" s="12">
        <v>160</v>
      </c>
      <c r="G25" s="29">
        <f t="shared" si="4"/>
        <v>129</v>
      </c>
      <c r="H25" s="29">
        <f t="shared" si="5"/>
        <v>120</v>
      </c>
      <c r="I25" s="11">
        <v>5</v>
      </c>
      <c r="J25" s="11">
        <v>4</v>
      </c>
      <c r="K25" s="11"/>
      <c r="L25" s="11"/>
      <c r="M25" s="11">
        <v>31</v>
      </c>
      <c r="N25" s="3"/>
      <c r="O25" s="3">
        <v>2</v>
      </c>
      <c r="P25" s="3"/>
      <c r="Q25" s="3">
        <v>2</v>
      </c>
      <c r="R25" s="3">
        <v>2</v>
      </c>
      <c r="S25" s="3"/>
      <c r="T25" s="3">
        <v>2</v>
      </c>
      <c r="U25" s="39">
        <v>6</v>
      </c>
      <c r="V25" s="3"/>
      <c r="W25" s="3"/>
      <c r="X25" s="3">
        <v>2</v>
      </c>
      <c r="Y25" s="3"/>
      <c r="Z25" s="3">
        <v>2</v>
      </c>
      <c r="AA25" s="3"/>
      <c r="AB25" s="3"/>
      <c r="AC25" s="3">
        <v>2</v>
      </c>
      <c r="AD25" s="3"/>
      <c r="AE25" s="3"/>
      <c r="AF25" s="3">
        <v>2</v>
      </c>
      <c r="AG25" s="3"/>
      <c r="AH25" s="3">
        <v>2</v>
      </c>
      <c r="AI25" s="3"/>
      <c r="AJ25" s="3">
        <v>2</v>
      </c>
      <c r="AK25" s="3"/>
      <c r="AL25" s="3"/>
      <c r="AM25" s="3">
        <v>2</v>
      </c>
      <c r="AN25" s="3">
        <v>3</v>
      </c>
    </row>
    <row r="26" spans="1:40" ht="20.100000000000001" customHeight="1" x14ac:dyDescent="0.15">
      <c r="A26" s="34"/>
      <c r="B26" s="33"/>
      <c r="C26" s="35"/>
      <c r="D26" s="32"/>
      <c r="E26" s="17" t="s">
        <v>79</v>
      </c>
      <c r="F26" s="12">
        <v>30</v>
      </c>
      <c r="G26" s="29">
        <f t="shared" si="4"/>
        <v>22</v>
      </c>
      <c r="H26" s="29">
        <f t="shared" si="5"/>
        <v>18</v>
      </c>
      <c r="I26" s="11">
        <v>3</v>
      </c>
      <c r="J26" s="11">
        <v>1</v>
      </c>
      <c r="K26" s="11"/>
      <c r="L26" s="11"/>
      <c r="M26" s="11">
        <v>8</v>
      </c>
      <c r="N26" s="3">
        <v>2</v>
      </c>
      <c r="O26" s="3"/>
      <c r="P26" s="3"/>
      <c r="Q26" s="3"/>
      <c r="R26" s="3"/>
      <c r="S26" s="3"/>
      <c r="T26" s="3"/>
      <c r="U26" s="39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>
        <v>2</v>
      </c>
      <c r="AJ26" s="3"/>
      <c r="AK26" s="3">
        <v>2</v>
      </c>
      <c r="AL26" s="3"/>
      <c r="AM26" s="3"/>
      <c r="AN26" s="3">
        <v>2</v>
      </c>
    </row>
    <row r="27" spans="1:40" ht="20.100000000000001" customHeight="1" x14ac:dyDescent="0.15">
      <c r="A27" s="34"/>
      <c r="B27" s="33"/>
      <c r="C27" s="35" t="s">
        <v>84</v>
      </c>
      <c r="D27" s="32">
        <v>50</v>
      </c>
      <c r="E27" s="17" t="s">
        <v>78</v>
      </c>
      <c r="F27" s="12">
        <v>25</v>
      </c>
      <c r="G27" s="29">
        <f t="shared" si="4"/>
        <v>21</v>
      </c>
      <c r="H27" s="29">
        <f t="shared" si="5"/>
        <v>19</v>
      </c>
      <c r="I27" s="11">
        <v>1</v>
      </c>
      <c r="J27" s="11">
        <v>1</v>
      </c>
      <c r="K27" s="11"/>
      <c r="L27" s="11"/>
      <c r="M27" s="11">
        <v>4</v>
      </c>
      <c r="N27" s="3"/>
      <c r="O27" s="3"/>
      <c r="P27" s="3"/>
      <c r="Q27" s="3"/>
      <c r="R27" s="3"/>
      <c r="S27" s="3"/>
      <c r="T27" s="3"/>
      <c r="U27" s="39"/>
      <c r="V27" s="3"/>
      <c r="W27" s="3"/>
      <c r="X27" s="3"/>
      <c r="Y27" s="3">
        <v>2</v>
      </c>
      <c r="Z27" s="3"/>
      <c r="AA27" s="3"/>
      <c r="AB27" s="3"/>
      <c r="AC27" s="3">
        <v>2</v>
      </c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ht="20.100000000000001" customHeight="1" x14ac:dyDescent="0.15">
      <c r="A28" s="34"/>
      <c r="B28" s="33"/>
      <c r="C28" s="35"/>
      <c r="D28" s="32"/>
      <c r="E28" s="17" t="s">
        <v>79</v>
      </c>
      <c r="F28" s="12">
        <v>25</v>
      </c>
      <c r="G28" s="29">
        <f t="shared" si="4"/>
        <v>17</v>
      </c>
      <c r="H28" s="29">
        <f t="shared" si="5"/>
        <v>15</v>
      </c>
      <c r="I28" s="11">
        <v>1</v>
      </c>
      <c r="J28" s="11">
        <v>1</v>
      </c>
      <c r="K28" s="11"/>
      <c r="L28" s="11"/>
      <c r="M28" s="11">
        <v>8</v>
      </c>
      <c r="N28" s="3"/>
      <c r="O28" s="3"/>
      <c r="P28" s="3"/>
      <c r="Q28" s="3"/>
      <c r="R28" s="3"/>
      <c r="S28" s="3"/>
      <c r="T28" s="3"/>
      <c r="U28" s="39"/>
      <c r="V28" s="3"/>
      <c r="W28" s="3">
        <v>2</v>
      </c>
      <c r="X28" s="3">
        <v>2</v>
      </c>
      <c r="Y28" s="3"/>
      <c r="Z28" s="3">
        <v>2</v>
      </c>
      <c r="AA28" s="3"/>
      <c r="AB28" s="3">
        <v>2</v>
      </c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0" ht="20.100000000000001" customHeight="1" x14ac:dyDescent="0.15">
      <c r="A29" s="34" t="s">
        <v>85</v>
      </c>
      <c r="B29" s="33">
        <f>SUM(D29:D32)</f>
        <v>205</v>
      </c>
      <c r="C29" s="35" t="s">
        <v>86</v>
      </c>
      <c r="D29" s="32">
        <v>80</v>
      </c>
      <c r="E29" s="17" t="s">
        <v>78</v>
      </c>
      <c r="F29" s="12">
        <v>60</v>
      </c>
      <c r="G29" s="29">
        <f t="shared" si="4"/>
        <v>48</v>
      </c>
      <c r="H29" s="29">
        <f t="shared" si="5"/>
        <v>48</v>
      </c>
      <c r="I29" s="11"/>
      <c r="J29" s="11"/>
      <c r="K29" s="11"/>
      <c r="L29" s="11"/>
      <c r="M29" s="11">
        <v>12</v>
      </c>
      <c r="N29" s="3"/>
      <c r="O29" s="3"/>
      <c r="P29" s="3"/>
      <c r="Q29" s="3"/>
      <c r="R29" s="3"/>
      <c r="S29" s="3"/>
      <c r="T29" s="3">
        <v>2</v>
      </c>
      <c r="U29" s="39">
        <v>3</v>
      </c>
      <c r="V29" s="3"/>
      <c r="W29" s="3"/>
      <c r="X29" s="3"/>
      <c r="Y29" s="3">
        <v>2</v>
      </c>
      <c r="Z29" s="3"/>
      <c r="AA29" s="3"/>
      <c r="AB29" s="3"/>
      <c r="AC29" s="3">
        <v>1</v>
      </c>
      <c r="AD29" s="3"/>
      <c r="AE29" s="3"/>
      <c r="AF29" s="3"/>
      <c r="AG29" s="3">
        <v>2</v>
      </c>
      <c r="AH29" s="3"/>
      <c r="AI29" s="3"/>
      <c r="AJ29" s="3"/>
      <c r="AK29" s="3"/>
      <c r="AL29" s="3"/>
      <c r="AM29" s="3"/>
      <c r="AN29" s="3">
        <v>2</v>
      </c>
    </row>
    <row r="30" spans="1:40" ht="20.100000000000001" customHeight="1" x14ac:dyDescent="0.15">
      <c r="A30" s="34"/>
      <c r="B30" s="33"/>
      <c r="C30" s="35"/>
      <c r="D30" s="32"/>
      <c r="E30" s="17" t="s">
        <v>79</v>
      </c>
      <c r="F30" s="12">
        <v>20</v>
      </c>
      <c r="G30" s="29">
        <f t="shared" si="4"/>
        <v>14</v>
      </c>
      <c r="H30" s="29">
        <f t="shared" si="5"/>
        <v>14</v>
      </c>
      <c r="I30" s="11"/>
      <c r="J30" s="11"/>
      <c r="K30" s="11"/>
      <c r="L30" s="11"/>
      <c r="M30" s="11">
        <v>6</v>
      </c>
      <c r="N30" s="3"/>
      <c r="O30" s="3"/>
      <c r="P30" s="3"/>
      <c r="Q30" s="3"/>
      <c r="R30" s="3"/>
      <c r="S30" s="3"/>
      <c r="T30" s="3"/>
      <c r="U30" s="39"/>
      <c r="V30" s="3"/>
      <c r="W30" s="3"/>
      <c r="X30" s="3"/>
      <c r="Y30" s="3"/>
      <c r="Z30" s="3">
        <v>2</v>
      </c>
      <c r="AA30" s="3"/>
      <c r="AB30" s="3">
        <v>2</v>
      </c>
      <c r="AC30" s="3"/>
      <c r="AD30" s="3"/>
      <c r="AE30" s="3"/>
      <c r="AF30" s="3"/>
      <c r="AG30" s="3"/>
      <c r="AH30" s="3"/>
      <c r="AI30" s="3">
        <v>2</v>
      </c>
      <c r="AJ30" s="3"/>
      <c r="AK30" s="3"/>
      <c r="AL30" s="3"/>
      <c r="AM30" s="3"/>
      <c r="AN30" s="3"/>
    </row>
    <row r="31" spans="1:40" ht="20.100000000000001" customHeight="1" x14ac:dyDescent="0.15">
      <c r="A31" s="34"/>
      <c r="B31" s="33"/>
      <c r="C31" s="13" t="s">
        <v>3</v>
      </c>
      <c r="D31" s="26">
        <v>45</v>
      </c>
      <c r="E31" s="17" t="s">
        <v>78</v>
      </c>
      <c r="F31" s="26">
        <v>45</v>
      </c>
      <c r="G31" s="29">
        <f t="shared" si="4"/>
        <v>33</v>
      </c>
      <c r="H31" s="29">
        <f t="shared" si="5"/>
        <v>33</v>
      </c>
      <c r="I31" s="11"/>
      <c r="J31" s="11"/>
      <c r="K31" s="11"/>
      <c r="L31" s="11"/>
      <c r="M31" s="11">
        <v>12</v>
      </c>
      <c r="N31" s="18"/>
      <c r="O31" s="18"/>
      <c r="P31" s="18">
        <v>2</v>
      </c>
      <c r="Q31" s="18"/>
      <c r="R31" s="18"/>
      <c r="S31" s="18"/>
      <c r="T31" s="18"/>
      <c r="U31" s="18"/>
      <c r="V31" s="18"/>
      <c r="W31" s="18"/>
      <c r="X31" s="18"/>
      <c r="Y31" s="18"/>
      <c r="Z31" s="18">
        <v>2</v>
      </c>
      <c r="AA31" s="18"/>
      <c r="AB31" s="18">
        <v>2</v>
      </c>
      <c r="AC31" s="18"/>
      <c r="AD31" s="18"/>
      <c r="AE31" s="18"/>
      <c r="AF31" s="18">
        <v>2</v>
      </c>
      <c r="AG31" s="18">
        <v>2</v>
      </c>
      <c r="AH31" s="18">
        <v>2</v>
      </c>
      <c r="AI31" s="18"/>
      <c r="AJ31" s="18"/>
      <c r="AK31" s="18"/>
      <c r="AL31" s="18"/>
      <c r="AM31" s="18"/>
      <c r="AN31" s="18"/>
    </row>
    <row r="32" spans="1:40" ht="20.100000000000001" customHeight="1" x14ac:dyDescent="0.15">
      <c r="A32" s="34"/>
      <c r="B32" s="33"/>
      <c r="C32" s="13" t="s">
        <v>87</v>
      </c>
      <c r="D32" s="26">
        <v>80</v>
      </c>
      <c r="E32" s="17" t="s">
        <v>78</v>
      </c>
      <c r="F32" s="26">
        <v>80</v>
      </c>
      <c r="G32" s="29">
        <f t="shared" si="4"/>
        <v>68</v>
      </c>
      <c r="H32" s="29">
        <f t="shared" si="5"/>
        <v>62</v>
      </c>
      <c r="I32" s="11"/>
      <c r="J32" s="11"/>
      <c r="K32" s="11">
        <v>6</v>
      </c>
      <c r="L32" s="11"/>
      <c r="M32" s="11">
        <v>12</v>
      </c>
      <c r="N32" s="18">
        <v>2</v>
      </c>
      <c r="O32" s="18"/>
      <c r="P32" s="18">
        <v>1</v>
      </c>
      <c r="Q32" s="18"/>
      <c r="R32" s="18"/>
      <c r="S32" s="18"/>
      <c r="T32" s="18">
        <v>2</v>
      </c>
      <c r="U32" s="18"/>
      <c r="V32" s="18"/>
      <c r="W32" s="18"/>
      <c r="X32" s="18"/>
      <c r="Y32" s="18">
        <v>2</v>
      </c>
      <c r="Z32" s="18"/>
      <c r="AA32" s="18"/>
      <c r="AB32" s="18"/>
      <c r="AC32" s="18"/>
      <c r="AD32" s="18"/>
      <c r="AE32" s="18"/>
      <c r="AF32" s="18">
        <v>1</v>
      </c>
      <c r="AG32" s="18"/>
      <c r="AH32" s="18"/>
      <c r="AI32" s="18">
        <v>2</v>
      </c>
      <c r="AJ32" s="18"/>
      <c r="AK32" s="18"/>
      <c r="AL32" s="18"/>
      <c r="AM32" s="18"/>
      <c r="AN32" s="18">
        <v>2</v>
      </c>
    </row>
    <row r="33" spans="1:40" ht="20.100000000000001" customHeight="1" x14ac:dyDescent="0.15">
      <c r="A33" s="48" t="s">
        <v>88</v>
      </c>
      <c r="B33" s="54">
        <f>SUM(D33:D34)</f>
        <v>80</v>
      </c>
      <c r="C33" s="52" t="s">
        <v>89</v>
      </c>
      <c r="D33" s="50">
        <v>80</v>
      </c>
      <c r="E33" s="17" t="s">
        <v>78</v>
      </c>
      <c r="F33" s="12">
        <v>40</v>
      </c>
      <c r="G33" s="29">
        <f t="shared" si="4"/>
        <v>34</v>
      </c>
      <c r="H33" s="29">
        <f t="shared" si="5"/>
        <v>34</v>
      </c>
      <c r="I33" s="11"/>
      <c r="J33" s="11"/>
      <c r="K33" s="11"/>
      <c r="L33" s="11"/>
      <c r="M33" s="11">
        <v>6</v>
      </c>
      <c r="N33" s="18"/>
      <c r="O33" s="18"/>
      <c r="P33" s="18"/>
      <c r="Q33" s="18"/>
      <c r="R33" s="18"/>
      <c r="S33" s="18"/>
      <c r="T33" s="18"/>
      <c r="U33" s="18"/>
      <c r="V33" s="18">
        <v>2</v>
      </c>
      <c r="W33" s="18">
        <v>2</v>
      </c>
      <c r="X33" s="18">
        <v>2</v>
      </c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</row>
    <row r="34" spans="1:40" ht="20.100000000000001" customHeight="1" x14ac:dyDescent="0.15">
      <c r="A34" s="49"/>
      <c r="B34" s="55"/>
      <c r="C34" s="53"/>
      <c r="D34" s="51"/>
      <c r="E34" s="17" t="s">
        <v>79</v>
      </c>
      <c r="F34" s="12">
        <v>40</v>
      </c>
      <c r="G34" s="29">
        <f t="shared" si="4"/>
        <v>28</v>
      </c>
      <c r="H34" s="29">
        <f t="shared" si="5"/>
        <v>28</v>
      </c>
      <c r="I34" s="11"/>
      <c r="J34" s="11"/>
      <c r="K34" s="11"/>
      <c r="L34" s="11"/>
      <c r="M34" s="11">
        <v>12</v>
      </c>
      <c r="N34" s="18"/>
      <c r="O34" s="18"/>
      <c r="P34" s="18"/>
      <c r="Q34" s="18"/>
      <c r="R34" s="18"/>
      <c r="S34" s="18"/>
      <c r="T34" s="18">
        <v>2</v>
      </c>
      <c r="U34" s="18"/>
      <c r="V34" s="18"/>
      <c r="W34" s="18"/>
      <c r="X34" s="18"/>
      <c r="Y34" s="18"/>
      <c r="Z34" s="18"/>
      <c r="AA34" s="18"/>
      <c r="AB34" s="18">
        <v>2</v>
      </c>
      <c r="AC34" s="18">
        <v>1</v>
      </c>
      <c r="AD34" s="18"/>
      <c r="AE34" s="18"/>
      <c r="AF34" s="18">
        <v>3</v>
      </c>
      <c r="AG34" s="18"/>
      <c r="AH34" s="18">
        <v>2</v>
      </c>
      <c r="AI34" s="18"/>
      <c r="AJ34" s="18"/>
      <c r="AK34" s="18"/>
      <c r="AL34" s="18"/>
      <c r="AM34" s="18"/>
      <c r="AN34" s="18">
        <v>2</v>
      </c>
    </row>
    <row r="35" spans="1:40" ht="29.25" customHeight="1" x14ac:dyDescent="0.15">
      <c r="A35" s="15" t="s">
        <v>90</v>
      </c>
      <c r="B35" s="14">
        <f>D35</f>
        <v>230</v>
      </c>
      <c r="C35" s="13" t="s">
        <v>91</v>
      </c>
      <c r="D35" s="12">
        <v>230</v>
      </c>
      <c r="E35" s="17" t="s">
        <v>92</v>
      </c>
      <c r="F35" s="12">
        <v>230</v>
      </c>
      <c r="G35" s="29">
        <f t="shared" si="4"/>
        <v>197</v>
      </c>
      <c r="H35" s="29">
        <f t="shared" si="5"/>
        <v>197</v>
      </c>
      <c r="I35" s="11"/>
      <c r="J35" s="11"/>
      <c r="K35" s="11"/>
      <c r="L35" s="11"/>
      <c r="M35" s="11">
        <v>33</v>
      </c>
      <c r="N35" s="18"/>
      <c r="O35" s="18"/>
      <c r="P35" s="18"/>
      <c r="Q35" s="18">
        <v>2</v>
      </c>
      <c r="R35" s="18"/>
      <c r="S35" s="18"/>
      <c r="T35" s="18"/>
      <c r="U35" s="18"/>
      <c r="V35" s="18"/>
      <c r="W35" s="18"/>
      <c r="X35" s="18">
        <v>2</v>
      </c>
      <c r="Y35" s="18">
        <v>3</v>
      </c>
      <c r="Z35" s="18">
        <v>3</v>
      </c>
      <c r="AA35" s="18">
        <v>3</v>
      </c>
      <c r="AB35" s="18">
        <v>3</v>
      </c>
      <c r="AC35" s="18">
        <v>3</v>
      </c>
      <c r="AD35" s="18">
        <v>3</v>
      </c>
      <c r="AE35" s="18">
        <v>2</v>
      </c>
      <c r="AF35" s="18">
        <v>3</v>
      </c>
      <c r="AG35" s="18">
        <v>3</v>
      </c>
      <c r="AH35" s="18">
        <v>3</v>
      </c>
      <c r="AI35" s="18"/>
      <c r="AJ35" s="18"/>
      <c r="AK35" s="18"/>
      <c r="AL35" s="18"/>
      <c r="AM35" s="18"/>
      <c r="AN35" s="18"/>
    </row>
    <row r="36" spans="1:40" ht="24.75" customHeight="1" x14ac:dyDescent="0.15">
      <c r="A36" s="34" t="s">
        <v>93</v>
      </c>
      <c r="B36" s="33">
        <f>SUM(D36:D39)</f>
        <v>352</v>
      </c>
      <c r="C36" s="13" t="s">
        <v>94</v>
      </c>
      <c r="D36" s="12">
        <v>252</v>
      </c>
      <c r="E36" s="17" t="s">
        <v>78</v>
      </c>
      <c r="F36" s="12">
        <v>252</v>
      </c>
      <c r="G36" s="29">
        <f t="shared" si="4"/>
        <v>210</v>
      </c>
      <c r="H36" s="29">
        <f t="shared" si="5"/>
        <v>195</v>
      </c>
      <c r="I36" s="11">
        <v>10</v>
      </c>
      <c r="J36" s="11">
        <v>5</v>
      </c>
      <c r="K36" s="11"/>
      <c r="L36" s="11"/>
      <c r="M36" s="11">
        <v>42</v>
      </c>
      <c r="N36" s="3">
        <v>2</v>
      </c>
      <c r="O36" s="3">
        <v>2</v>
      </c>
      <c r="P36" s="3">
        <v>2</v>
      </c>
      <c r="Q36" s="3">
        <v>2</v>
      </c>
      <c r="R36" s="3"/>
      <c r="S36" s="3">
        <v>2</v>
      </c>
      <c r="T36" s="3">
        <v>2</v>
      </c>
      <c r="U36" s="3"/>
      <c r="V36" s="3">
        <v>2</v>
      </c>
      <c r="W36" s="3">
        <v>2</v>
      </c>
      <c r="X36" s="3">
        <v>2</v>
      </c>
      <c r="Y36" s="3"/>
      <c r="Z36" s="3"/>
      <c r="AA36" s="3"/>
      <c r="AB36" s="3"/>
      <c r="AC36" s="3"/>
      <c r="AD36" s="3">
        <v>2</v>
      </c>
      <c r="AE36" s="3">
        <v>2</v>
      </c>
      <c r="AF36" s="3">
        <v>1</v>
      </c>
      <c r="AG36" s="3">
        <v>2</v>
      </c>
      <c r="AH36" s="3">
        <v>2</v>
      </c>
      <c r="AI36" s="3">
        <v>2</v>
      </c>
      <c r="AJ36" s="3">
        <v>2</v>
      </c>
      <c r="AK36" s="3">
        <v>2</v>
      </c>
      <c r="AL36" s="3">
        <v>2</v>
      </c>
      <c r="AM36" s="3">
        <v>2</v>
      </c>
      <c r="AN36" s="3">
        <v>5</v>
      </c>
    </row>
    <row r="37" spans="1:40" ht="20.100000000000001" customHeight="1" x14ac:dyDescent="0.15">
      <c r="A37" s="34"/>
      <c r="B37" s="33"/>
      <c r="C37" s="13" t="s">
        <v>95</v>
      </c>
      <c r="D37" s="12">
        <v>50</v>
      </c>
      <c r="E37" s="17" t="s">
        <v>78</v>
      </c>
      <c r="F37" s="12">
        <v>50</v>
      </c>
      <c r="G37" s="29">
        <f t="shared" si="4"/>
        <v>44</v>
      </c>
      <c r="H37" s="29">
        <f t="shared" si="5"/>
        <v>44</v>
      </c>
      <c r="I37" s="11"/>
      <c r="J37" s="11"/>
      <c r="K37" s="11"/>
      <c r="L37" s="11"/>
      <c r="M37" s="11">
        <v>6</v>
      </c>
      <c r="N37" s="3">
        <v>2</v>
      </c>
      <c r="O37" s="3"/>
      <c r="P37" s="3"/>
      <c r="Q37" s="3"/>
      <c r="R37" s="3"/>
      <c r="S37" s="3"/>
      <c r="T37" s="3"/>
      <c r="U37" s="3"/>
      <c r="V37" s="3"/>
      <c r="W37" s="3"/>
      <c r="X37" s="3">
        <v>2</v>
      </c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>
        <v>2</v>
      </c>
      <c r="AK37" s="3"/>
      <c r="AL37" s="3"/>
      <c r="AM37" s="3"/>
      <c r="AN37" s="3"/>
    </row>
    <row r="38" spans="1:40" ht="20.100000000000001" customHeight="1" x14ac:dyDescent="0.15">
      <c r="A38" s="34"/>
      <c r="B38" s="33"/>
      <c r="C38" s="35" t="s">
        <v>96</v>
      </c>
      <c r="D38" s="32">
        <v>50</v>
      </c>
      <c r="E38" s="17" t="s">
        <v>78</v>
      </c>
      <c r="F38" s="12">
        <v>35</v>
      </c>
      <c r="G38" s="29">
        <f t="shared" si="4"/>
        <v>35</v>
      </c>
      <c r="H38" s="29">
        <f t="shared" si="5"/>
        <v>35</v>
      </c>
      <c r="I38" s="11"/>
      <c r="J38" s="11"/>
      <c r="K38" s="11"/>
      <c r="L38" s="11"/>
      <c r="M38" s="11">
        <v>0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20.100000000000001" customHeight="1" x14ac:dyDescent="0.15">
      <c r="A39" s="34"/>
      <c r="B39" s="33"/>
      <c r="C39" s="35"/>
      <c r="D39" s="32"/>
      <c r="E39" s="17" t="s">
        <v>79</v>
      </c>
      <c r="F39" s="12">
        <v>15</v>
      </c>
      <c r="G39" s="29">
        <f t="shared" si="4"/>
        <v>15</v>
      </c>
      <c r="H39" s="29">
        <f t="shared" si="5"/>
        <v>15</v>
      </c>
      <c r="I39" s="11"/>
      <c r="J39" s="11"/>
      <c r="K39" s="11"/>
      <c r="L39" s="11"/>
      <c r="M39" s="11">
        <v>0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20.100000000000001" customHeight="1" x14ac:dyDescent="0.15">
      <c r="A40" s="34" t="s">
        <v>97</v>
      </c>
      <c r="B40" s="33">
        <f>SUM(D40:D45)</f>
        <v>235</v>
      </c>
      <c r="C40" s="35" t="s">
        <v>98</v>
      </c>
      <c r="D40" s="32">
        <v>140</v>
      </c>
      <c r="E40" s="17" t="s">
        <v>78</v>
      </c>
      <c r="F40" s="12">
        <v>90</v>
      </c>
      <c r="G40" s="29">
        <f t="shared" si="4"/>
        <v>72</v>
      </c>
      <c r="H40" s="29">
        <f t="shared" si="5"/>
        <v>67</v>
      </c>
      <c r="I40" s="11">
        <v>3</v>
      </c>
      <c r="J40" s="11">
        <v>2</v>
      </c>
      <c r="K40" s="11"/>
      <c r="L40" s="11"/>
      <c r="M40" s="11">
        <v>18</v>
      </c>
      <c r="N40" s="3"/>
      <c r="O40" s="3"/>
      <c r="P40" s="3"/>
      <c r="Q40" s="3"/>
      <c r="R40" s="3"/>
      <c r="S40" s="3">
        <v>2</v>
      </c>
      <c r="T40" s="3"/>
      <c r="U40" s="39"/>
      <c r="V40" s="3">
        <v>2</v>
      </c>
      <c r="W40" s="3">
        <v>2</v>
      </c>
      <c r="X40" s="3"/>
      <c r="Y40" s="3">
        <v>2</v>
      </c>
      <c r="Z40" s="3"/>
      <c r="AA40" s="3">
        <v>2</v>
      </c>
      <c r="AB40" s="3">
        <v>2</v>
      </c>
      <c r="AC40" s="3">
        <v>2</v>
      </c>
      <c r="AD40" s="3">
        <v>2</v>
      </c>
      <c r="AE40" s="3"/>
      <c r="AF40" s="3"/>
      <c r="AG40" s="3"/>
      <c r="AH40" s="3">
        <v>2</v>
      </c>
      <c r="AI40" s="3"/>
      <c r="AJ40" s="3"/>
      <c r="AK40" s="3"/>
      <c r="AL40" s="3"/>
      <c r="AM40" s="3"/>
      <c r="AN40" s="3"/>
    </row>
    <row r="41" spans="1:40" ht="20.100000000000001" customHeight="1" x14ac:dyDescent="0.15">
      <c r="A41" s="34"/>
      <c r="B41" s="33"/>
      <c r="C41" s="35"/>
      <c r="D41" s="32"/>
      <c r="E41" s="17" t="s">
        <v>79</v>
      </c>
      <c r="F41" s="12">
        <v>50</v>
      </c>
      <c r="G41" s="29">
        <f t="shared" si="4"/>
        <v>34</v>
      </c>
      <c r="H41" s="29">
        <f t="shared" si="5"/>
        <v>29</v>
      </c>
      <c r="I41" s="11">
        <v>3</v>
      </c>
      <c r="J41" s="11">
        <v>2</v>
      </c>
      <c r="K41" s="11"/>
      <c r="L41" s="11"/>
      <c r="M41" s="11">
        <v>16</v>
      </c>
      <c r="N41" s="3">
        <v>2</v>
      </c>
      <c r="O41" s="3">
        <v>2</v>
      </c>
      <c r="P41" s="3"/>
      <c r="Q41" s="3"/>
      <c r="R41" s="3"/>
      <c r="S41" s="3"/>
      <c r="T41" s="3"/>
      <c r="U41" s="39"/>
      <c r="V41" s="3"/>
      <c r="W41" s="3"/>
      <c r="X41" s="3"/>
      <c r="Y41" s="3"/>
      <c r="Z41" s="3">
        <v>3</v>
      </c>
      <c r="AA41" s="3"/>
      <c r="AB41" s="3"/>
      <c r="AC41" s="3"/>
      <c r="AD41" s="3"/>
      <c r="AE41" s="3">
        <v>2</v>
      </c>
      <c r="AF41" s="3">
        <v>3</v>
      </c>
      <c r="AG41" s="3">
        <v>2</v>
      </c>
      <c r="AH41" s="3"/>
      <c r="AI41" s="3"/>
      <c r="AJ41" s="3">
        <v>2</v>
      </c>
      <c r="AK41" s="3"/>
      <c r="AL41" s="3"/>
      <c r="AM41" s="3"/>
      <c r="AN41" s="3"/>
    </row>
    <row r="42" spans="1:40" ht="20.100000000000001" customHeight="1" x14ac:dyDescent="0.15">
      <c r="A42" s="34"/>
      <c r="B42" s="33"/>
      <c r="C42" s="35" t="s">
        <v>4</v>
      </c>
      <c r="D42" s="32">
        <v>25</v>
      </c>
      <c r="E42" s="17" t="s">
        <v>78</v>
      </c>
      <c r="F42" s="12">
        <v>17</v>
      </c>
      <c r="G42" s="29">
        <f t="shared" si="4"/>
        <v>13</v>
      </c>
      <c r="H42" s="29">
        <f t="shared" si="5"/>
        <v>12</v>
      </c>
      <c r="I42" s="11">
        <v>1</v>
      </c>
      <c r="J42" s="11"/>
      <c r="K42" s="11"/>
      <c r="L42" s="11"/>
      <c r="M42" s="11">
        <v>4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>
        <v>2</v>
      </c>
      <c r="AC42" s="3">
        <v>2</v>
      </c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ht="20.100000000000001" customHeight="1" x14ac:dyDescent="0.15">
      <c r="A43" s="34"/>
      <c r="B43" s="33"/>
      <c r="C43" s="35"/>
      <c r="D43" s="32"/>
      <c r="E43" s="17" t="s">
        <v>79</v>
      </c>
      <c r="F43" s="12">
        <v>8</v>
      </c>
      <c r="G43" s="29">
        <f t="shared" si="4"/>
        <v>5</v>
      </c>
      <c r="H43" s="29">
        <f t="shared" si="5"/>
        <v>4</v>
      </c>
      <c r="I43" s="11">
        <v>1</v>
      </c>
      <c r="J43" s="11"/>
      <c r="K43" s="11"/>
      <c r="L43" s="11"/>
      <c r="M43" s="11">
        <v>3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>
        <v>2</v>
      </c>
      <c r="Y43" s="3">
        <v>1</v>
      </c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ht="20.100000000000001" customHeight="1" x14ac:dyDescent="0.15">
      <c r="A44" s="34"/>
      <c r="B44" s="33"/>
      <c r="C44" s="35" t="s">
        <v>99</v>
      </c>
      <c r="D44" s="32">
        <v>70</v>
      </c>
      <c r="E44" s="17" t="s">
        <v>78</v>
      </c>
      <c r="F44" s="12">
        <v>35</v>
      </c>
      <c r="G44" s="29">
        <f t="shared" si="4"/>
        <v>27</v>
      </c>
      <c r="H44" s="29">
        <f t="shared" si="5"/>
        <v>23</v>
      </c>
      <c r="I44" s="11">
        <v>3</v>
      </c>
      <c r="J44" s="11">
        <v>1</v>
      </c>
      <c r="K44" s="11"/>
      <c r="L44" s="11"/>
      <c r="M44" s="11">
        <v>8</v>
      </c>
      <c r="N44" s="3"/>
      <c r="O44" s="3"/>
      <c r="P44" s="3"/>
      <c r="Q44" s="3"/>
      <c r="R44" s="3"/>
      <c r="S44" s="3"/>
      <c r="T44" s="3">
        <v>2</v>
      </c>
      <c r="U44" s="3"/>
      <c r="V44" s="3"/>
      <c r="W44" s="3"/>
      <c r="X44" s="3"/>
      <c r="Y44" s="3"/>
      <c r="Z44" s="3"/>
      <c r="AA44" s="3"/>
      <c r="AB44" s="3">
        <v>2</v>
      </c>
      <c r="AC44" s="3">
        <v>2</v>
      </c>
      <c r="AD44" s="3"/>
      <c r="AE44" s="3"/>
      <c r="AF44" s="3"/>
      <c r="AG44" s="3"/>
      <c r="AH44" s="3">
        <v>2</v>
      </c>
      <c r="AI44" s="3"/>
      <c r="AJ44" s="3"/>
      <c r="AK44" s="3"/>
      <c r="AL44" s="3"/>
      <c r="AM44" s="3"/>
      <c r="AN44" s="3"/>
    </row>
    <row r="45" spans="1:40" ht="20.100000000000001" customHeight="1" x14ac:dyDescent="0.15">
      <c r="A45" s="32"/>
      <c r="B45" s="33"/>
      <c r="C45" s="35"/>
      <c r="D45" s="32"/>
      <c r="E45" s="17" t="s">
        <v>79</v>
      </c>
      <c r="F45" s="12">
        <v>35</v>
      </c>
      <c r="G45" s="29">
        <f t="shared" si="4"/>
        <v>23</v>
      </c>
      <c r="H45" s="29">
        <f t="shared" si="5"/>
        <v>19</v>
      </c>
      <c r="I45" s="11">
        <v>3</v>
      </c>
      <c r="J45" s="11">
        <v>1</v>
      </c>
      <c r="K45" s="11"/>
      <c r="L45" s="11"/>
      <c r="M45" s="11">
        <v>12</v>
      </c>
      <c r="N45" s="3">
        <v>2</v>
      </c>
      <c r="O45" s="3">
        <v>2</v>
      </c>
      <c r="P45" s="3"/>
      <c r="Q45" s="3"/>
      <c r="R45" s="3"/>
      <c r="S45" s="3"/>
      <c r="T45" s="3"/>
      <c r="U45" s="3"/>
      <c r="V45" s="3"/>
      <c r="W45" s="3"/>
      <c r="X45" s="3"/>
      <c r="Y45" s="3">
        <v>2</v>
      </c>
      <c r="Z45" s="3"/>
      <c r="AA45" s="3">
        <v>2</v>
      </c>
      <c r="AB45" s="3"/>
      <c r="AC45" s="3">
        <v>2</v>
      </c>
      <c r="AD45" s="3"/>
      <c r="AE45" s="3"/>
      <c r="AF45" s="3">
        <v>2</v>
      </c>
      <c r="AG45" s="3"/>
      <c r="AH45" s="3"/>
      <c r="AI45" s="3"/>
      <c r="AJ45" s="3"/>
      <c r="AK45" s="3"/>
      <c r="AL45" s="3"/>
      <c r="AM45" s="3"/>
      <c r="AN45" s="3"/>
    </row>
    <row r="46" spans="1:40" ht="20.100000000000001" customHeight="1" x14ac:dyDescent="0.15">
      <c r="A46" s="34" t="s">
        <v>100</v>
      </c>
      <c r="B46" s="33">
        <f>SUM(D46:D59)</f>
        <v>215</v>
      </c>
      <c r="C46" s="35" t="s">
        <v>5</v>
      </c>
      <c r="D46" s="32">
        <v>24</v>
      </c>
      <c r="E46" s="1" t="s">
        <v>24</v>
      </c>
      <c r="F46" s="12">
        <v>17</v>
      </c>
      <c r="G46" s="29">
        <f t="shared" si="4"/>
        <v>15</v>
      </c>
      <c r="H46" s="29">
        <f t="shared" si="5"/>
        <v>15</v>
      </c>
      <c r="I46" s="11"/>
      <c r="J46" s="11"/>
      <c r="K46" s="11"/>
      <c r="L46" s="11"/>
      <c r="M46" s="11">
        <v>2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>
        <v>1</v>
      </c>
      <c r="AD46" s="3"/>
      <c r="AE46" s="3"/>
      <c r="AF46" s="3">
        <v>1</v>
      </c>
      <c r="AG46" s="3"/>
      <c r="AH46" s="3"/>
      <c r="AI46" s="3"/>
      <c r="AJ46" s="3"/>
      <c r="AK46" s="3"/>
      <c r="AL46" s="3"/>
      <c r="AM46" s="3"/>
      <c r="AN46" s="3"/>
    </row>
    <row r="47" spans="1:40" ht="20.100000000000001" customHeight="1" x14ac:dyDescent="0.15">
      <c r="A47" s="34"/>
      <c r="B47" s="33"/>
      <c r="C47" s="35"/>
      <c r="D47" s="32"/>
      <c r="E47" s="1" t="s">
        <v>25</v>
      </c>
      <c r="F47" s="12">
        <v>7</v>
      </c>
      <c r="G47" s="29">
        <f t="shared" si="4"/>
        <v>5</v>
      </c>
      <c r="H47" s="29">
        <f t="shared" si="5"/>
        <v>5</v>
      </c>
      <c r="I47" s="11"/>
      <c r="J47" s="11"/>
      <c r="K47" s="11"/>
      <c r="L47" s="11"/>
      <c r="M47" s="11">
        <v>2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>
        <v>1</v>
      </c>
      <c r="AF47" s="3"/>
      <c r="AG47" s="3"/>
      <c r="AH47" s="3">
        <v>1</v>
      </c>
      <c r="AI47" s="3"/>
      <c r="AJ47" s="3"/>
      <c r="AK47" s="3"/>
      <c r="AL47" s="3"/>
      <c r="AM47" s="3"/>
      <c r="AN47" s="3"/>
    </row>
    <row r="48" spans="1:40" ht="20.100000000000001" customHeight="1" x14ac:dyDescent="0.15">
      <c r="A48" s="34"/>
      <c r="B48" s="33"/>
      <c r="C48" s="35" t="s">
        <v>6</v>
      </c>
      <c r="D48" s="32">
        <v>25</v>
      </c>
      <c r="E48" s="1" t="s">
        <v>24</v>
      </c>
      <c r="F48" s="12">
        <v>18</v>
      </c>
      <c r="G48" s="29">
        <f t="shared" si="4"/>
        <v>16</v>
      </c>
      <c r="H48" s="29">
        <f t="shared" si="5"/>
        <v>16</v>
      </c>
      <c r="I48" s="11"/>
      <c r="J48" s="11"/>
      <c r="K48" s="11"/>
      <c r="L48" s="11"/>
      <c r="M48" s="11">
        <v>2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>
        <v>1</v>
      </c>
      <c r="AC48" s="3"/>
      <c r="AD48" s="3"/>
      <c r="AE48" s="3"/>
      <c r="AF48" s="3">
        <v>1</v>
      </c>
      <c r="AG48" s="3"/>
      <c r="AH48" s="3"/>
      <c r="AI48" s="3"/>
      <c r="AJ48" s="3"/>
      <c r="AK48" s="3"/>
      <c r="AL48" s="3"/>
      <c r="AM48" s="3"/>
      <c r="AN48" s="3"/>
    </row>
    <row r="49" spans="1:40" ht="20.100000000000001" customHeight="1" x14ac:dyDescent="0.15">
      <c r="A49" s="34"/>
      <c r="B49" s="33"/>
      <c r="C49" s="35"/>
      <c r="D49" s="32"/>
      <c r="E49" s="1" t="s">
        <v>25</v>
      </c>
      <c r="F49" s="12">
        <v>7</v>
      </c>
      <c r="G49" s="29">
        <f t="shared" si="4"/>
        <v>5</v>
      </c>
      <c r="H49" s="29">
        <f t="shared" si="5"/>
        <v>5</v>
      </c>
      <c r="I49" s="11"/>
      <c r="J49" s="11"/>
      <c r="K49" s="11"/>
      <c r="L49" s="11"/>
      <c r="M49" s="11">
        <v>2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>
        <v>1</v>
      </c>
      <c r="AE49" s="3"/>
      <c r="AF49" s="3"/>
      <c r="AG49" s="3"/>
      <c r="AH49" s="3">
        <v>1</v>
      </c>
      <c r="AI49" s="3"/>
      <c r="AJ49" s="3"/>
      <c r="AK49" s="3"/>
      <c r="AL49" s="3"/>
      <c r="AM49" s="3"/>
      <c r="AN49" s="3"/>
    </row>
    <row r="50" spans="1:40" ht="20.100000000000001" customHeight="1" x14ac:dyDescent="0.15">
      <c r="A50" s="34"/>
      <c r="B50" s="33"/>
      <c r="C50" s="35" t="s">
        <v>7</v>
      </c>
      <c r="D50" s="32">
        <v>25</v>
      </c>
      <c r="E50" s="1" t="s">
        <v>24</v>
      </c>
      <c r="F50" s="12">
        <v>18</v>
      </c>
      <c r="G50" s="29">
        <f t="shared" si="4"/>
        <v>15</v>
      </c>
      <c r="H50" s="29">
        <f t="shared" si="5"/>
        <v>15</v>
      </c>
      <c r="I50" s="11"/>
      <c r="J50" s="11"/>
      <c r="K50" s="11"/>
      <c r="L50" s="11"/>
      <c r="M50" s="11">
        <v>3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>
        <v>1</v>
      </c>
      <c r="AC50" s="3">
        <v>1</v>
      </c>
      <c r="AD50" s="3"/>
      <c r="AE50" s="3"/>
      <c r="AF50" s="3">
        <v>1</v>
      </c>
      <c r="AG50" s="3"/>
      <c r="AH50" s="3"/>
      <c r="AI50" s="3"/>
      <c r="AJ50" s="3"/>
      <c r="AK50" s="3"/>
      <c r="AL50" s="3"/>
      <c r="AM50" s="3"/>
      <c r="AN50" s="3"/>
    </row>
    <row r="51" spans="1:40" ht="20.100000000000001" customHeight="1" x14ac:dyDescent="0.15">
      <c r="A51" s="34"/>
      <c r="B51" s="33"/>
      <c r="C51" s="35"/>
      <c r="D51" s="32"/>
      <c r="E51" s="1" t="s">
        <v>25</v>
      </c>
      <c r="F51" s="12">
        <v>7</v>
      </c>
      <c r="G51" s="29">
        <f t="shared" si="4"/>
        <v>4</v>
      </c>
      <c r="H51" s="29">
        <f t="shared" si="5"/>
        <v>4</v>
      </c>
      <c r="I51" s="11"/>
      <c r="J51" s="11"/>
      <c r="K51" s="11"/>
      <c r="L51" s="11"/>
      <c r="M51" s="11">
        <v>3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>
        <v>1</v>
      </c>
      <c r="AF51" s="3"/>
      <c r="AG51" s="3">
        <v>1</v>
      </c>
      <c r="AH51" s="3">
        <v>1</v>
      </c>
      <c r="AI51" s="3"/>
      <c r="AJ51" s="3"/>
      <c r="AK51" s="3"/>
      <c r="AL51" s="3"/>
      <c r="AM51" s="3"/>
      <c r="AN51" s="3"/>
    </row>
    <row r="52" spans="1:40" ht="20.100000000000001" customHeight="1" x14ac:dyDescent="0.15">
      <c r="A52" s="34"/>
      <c r="B52" s="33"/>
      <c r="C52" s="35" t="s">
        <v>8</v>
      </c>
      <c r="D52" s="32">
        <v>25</v>
      </c>
      <c r="E52" s="1" t="s">
        <v>24</v>
      </c>
      <c r="F52" s="12">
        <v>18</v>
      </c>
      <c r="G52" s="29">
        <f t="shared" si="4"/>
        <v>15</v>
      </c>
      <c r="H52" s="29">
        <f t="shared" si="5"/>
        <v>15</v>
      </c>
      <c r="I52" s="11"/>
      <c r="J52" s="11"/>
      <c r="K52" s="11"/>
      <c r="L52" s="11"/>
      <c r="M52" s="11">
        <v>3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>
        <v>1</v>
      </c>
      <c r="AG52" s="3">
        <v>1</v>
      </c>
      <c r="AH52" s="3">
        <v>1</v>
      </c>
      <c r="AI52" s="3"/>
      <c r="AJ52" s="3"/>
      <c r="AK52" s="3"/>
      <c r="AL52" s="3"/>
      <c r="AM52" s="3"/>
      <c r="AN52" s="3"/>
    </row>
    <row r="53" spans="1:40" ht="20.100000000000001" customHeight="1" x14ac:dyDescent="0.15">
      <c r="A53" s="34"/>
      <c r="B53" s="33"/>
      <c r="C53" s="35"/>
      <c r="D53" s="32"/>
      <c r="E53" s="1" t="s">
        <v>25</v>
      </c>
      <c r="F53" s="12">
        <v>7</v>
      </c>
      <c r="G53" s="29">
        <f t="shared" si="4"/>
        <v>4</v>
      </c>
      <c r="H53" s="29">
        <f t="shared" si="5"/>
        <v>4</v>
      </c>
      <c r="I53" s="11"/>
      <c r="J53" s="11"/>
      <c r="K53" s="11"/>
      <c r="L53" s="11"/>
      <c r="M53" s="11">
        <v>3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>
        <v>1</v>
      </c>
      <c r="AC53" s="3">
        <v>1</v>
      </c>
      <c r="AD53" s="3"/>
      <c r="AE53" s="3">
        <v>1</v>
      </c>
      <c r="AF53" s="3"/>
      <c r="AG53" s="3"/>
      <c r="AH53" s="3"/>
      <c r="AI53" s="3"/>
      <c r="AJ53" s="3"/>
      <c r="AK53" s="3"/>
      <c r="AL53" s="3"/>
      <c r="AM53" s="3"/>
      <c r="AN53" s="3"/>
    </row>
    <row r="54" spans="1:40" ht="20.100000000000001" customHeight="1" x14ac:dyDescent="0.15">
      <c r="A54" s="34"/>
      <c r="B54" s="33"/>
      <c r="C54" s="35" t="s">
        <v>101</v>
      </c>
      <c r="D54" s="32">
        <v>24</v>
      </c>
      <c r="E54" s="1" t="s">
        <v>24</v>
      </c>
      <c r="F54" s="12">
        <v>17</v>
      </c>
      <c r="G54" s="29">
        <f t="shared" si="4"/>
        <v>15</v>
      </c>
      <c r="H54" s="29">
        <f t="shared" si="5"/>
        <v>15</v>
      </c>
      <c r="I54" s="11"/>
      <c r="J54" s="11"/>
      <c r="K54" s="11"/>
      <c r="L54" s="11"/>
      <c r="M54" s="11">
        <v>2</v>
      </c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>
        <v>1</v>
      </c>
      <c r="AC54" s="22"/>
      <c r="AD54" s="22"/>
      <c r="AE54" s="22"/>
      <c r="AF54" s="22"/>
      <c r="AG54" s="22"/>
      <c r="AH54" s="22">
        <v>1</v>
      </c>
      <c r="AI54" s="22"/>
      <c r="AJ54" s="22"/>
      <c r="AK54" s="22"/>
      <c r="AL54" s="22"/>
      <c r="AM54" s="22"/>
      <c r="AN54" s="22"/>
    </row>
    <row r="55" spans="1:40" ht="20.100000000000001" customHeight="1" x14ac:dyDescent="0.15">
      <c r="A55" s="34"/>
      <c r="B55" s="33"/>
      <c r="C55" s="35"/>
      <c r="D55" s="32"/>
      <c r="E55" s="1" t="s">
        <v>25</v>
      </c>
      <c r="F55" s="12">
        <v>7</v>
      </c>
      <c r="G55" s="29">
        <f t="shared" si="4"/>
        <v>4</v>
      </c>
      <c r="H55" s="29">
        <f t="shared" si="5"/>
        <v>4</v>
      </c>
      <c r="I55" s="11"/>
      <c r="J55" s="11"/>
      <c r="K55" s="11"/>
      <c r="L55" s="11"/>
      <c r="M55" s="11">
        <v>3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>
        <v>1</v>
      </c>
      <c r="AA55" s="22"/>
      <c r="AB55" s="22"/>
      <c r="AC55" s="22">
        <v>1</v>
      </c>
      <c r="AD55" s="22"/>
      <c r="AE55" s="22"/>
      <c r="AF55" s="22">
        <v>1</v>
      </c>
      <c r="AG55" s="22"/>
      <c r="AH55" s="22"/>
      <c r="AI55" s="22"/>
      <c r="AJ55" s="22"/>
      <c r="AK55" s="22"/>
      <c r="AL55" s="22"/>
      <c r="AM55" s="22"/>
      <c r="AN55" s="22"/>
    </row>
    <row r="56" spans="1:40" ht="20.100000000000001" customHeight="1" x14ac:dyDescent="0.15">
      <c r="A56" s="34"/>
      <c r="B56" s="33"/>
      <c r="C56" s="35" t="s">
        <v>9</v>
      </c>
      <c r="D56" s="32">
        <v>46</v>
      </c>
      <c r="E56" s="1" t="s">
        <v>24</v>
      </c>
      <c r="F56" s="12">
        <v>31</v>
      </c>
      <c r="G56" s="29">
        <f t="shared" si="4"/>
        <v>25</v>
      </c>
      <c r="H56" s="29">
        <f t="shared" si="5"/>
        <v>22</v>
      </c>
      <c r="I56" s="11">
        <v>2</v>
      </c>
      <c r="J56" s="11">
        <v>1</v>
      </c>
      <c r="K56" s="11"/>
      <c r="L56" s="11"/>
      <c r="M56" s="11">
        <v>6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>
        <v>1</v>
      </c>
      <c r="AA56" s="3"/>
      <c r="AB56" s="3"/>
      <c r="AC56" s="3">
        <v>1</v>
      </c>
      <c r="AD56" s="3"/>
      <c r="AE56" s="3">
        <v>1</v>
      </c>
      <c r="AF56" s="3">
        <v>2</v>
      </c>
      <c r="AG56" s="3"/>
      <c r="AH56" s="3">
        <v>1</v>
      </c>
      <c r="AI56" s="3"/>
      <c r="AJ56" s="3"/>
      <c r="AK56" s="3"/>
      <c r="AL56" s="3"/>
      <c r="AM56" s="3"/>
      <c r="AN56" s="3"/>
    </row>
    <row r="57" spans="1:40" ht="20.100000000000001" customHeight="1" x14ac:dyDescent="0.15">
      <c r="A57" s="34"/>
      <c r="B57" s="33"/>
      <c r="C57" s="35"/>
      <c r="D57" s="32"/>
      <c r="E57" s="1" t="s">
        <v>25</v>
      </c>
      <c r="F57" s="12">
        <v>15</v>
      </c>
      <c r="G57" s="29">
        <f t="shared" si="4"/>
        <v>10</v>
      </c>
      <c r="H57" s="29">
        <f t="shared" si="5"/>
        <v>8</v>
      </c>
      <c r="I57" s="11">
        <v>1</v>
      </c>
      <c r="J57" s="11">
        <v>1</v>
      </c>
      <c r="K57" s="11"/>
      <c r="L57" s="11"/>
      <c r="M57" s="11">
        <v>5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>
        <v>1</v>
      </c>
      <c r="AC57" s="3"/>
      <c r="AD57" s="3">
        <v>2</v>
      </c>
      <c r="AE57" s="3"/>
      <c r="AF57" s="3"/>
      <c r="AG57" s="3">
        <v>2</v>
      </c>
      <c r="AH57" s="3"/>
      <c r="AI57" s="3"/>
      <c r="AJ57" s="3"/>
      <c r="AK57" s="3"/>
      <c r="AL57" s="3"/>
      <c r="AM57" s="3"/>
      <c r="AN57" s="3"/>
    </row>
    <row r="58" spans="1:40" ht="20.100000000000001" customHeight="1" x14ac:dyDescent="0.15">
      <c r="A58" s="34"/>
      <c r="B58" s="33"/>
      <c r="C58" s="35" t="s">
        <v>10</v>
      </c>
      <c r="D58" s="32">
        <v>46</v>
      </c>
      <c r="E58" s="1" t="s">
        <v>24</v>
      </c>
      <c r="F58" s="12">
        <v>31</v>
      </c>
      <c r="G58" s="29">
        <f t="shared" si="4"/>
        <v>25</v>
      </c>
      <c r="H58" s="29">
        <f t="shared" si="5"/>
        <v>22</v>
      </c>
      <c r="I58" s="11">
        <v>2</v>
      </c>
      <c r="J58" s="11">
        <v>1</v>
      </c>
      <c r="K58" s="11"/>
      <c r="L58" s="11"/>
      <c r="M58" s="11">
        <v>6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>
        <v>1</v>
      </c>
      <c r="AD58" s="3">
        <v>1</v>
      </c>
      <c r="AE58" s="3">
        <v>2</v>
      </c>
      <c r="AF58" s="3"/>
      <c r="AG58" s="3"/>
      <c r="AH58" s="3">
        <v>2</v>
      </c>
      <c r="AI58" s="3"/>
      <c r="AJ58" s="3"/>
      <c r="AK58" s="3"/>
      <c r="AL58" s="3"/>
      <c r="AM58" s="3"/>
      <c r="AN58" s="3"/>
    </row>
    <row r="59" spans="1:40" ht="20.100000000000001" customHeight="1" x14ac:dyDescent="0.15">
      <c r="A59" s="32"/>
      <c r="B59" s="33"/>
      <c r="C59" s="35"/>
      <c r="D59" s="32"/>
      <c r="E59" s="1" t="s">
        <v>25</v>
      </c>
      <c r="F59" s="12">
        <v>15</v>
      </c>
      <c r="G59" s="29">
        <f t="shared" si="4"/>
        <v>9</v>
      </c>
      <c r="H59" s="29">
        <f t="shared" si="5"/>
        <v>7</v>
      </c>
      <c r="I59" s="11">
        <v>1</v>
      </c>
      <c r="J59" s="11">
        <v>1</v>
      </c>
      <c r="K59" s="11"/>
      <c r="L59" s="11"/>
      <c r="M59" s="11">
        <v>6</v>
      </c>
      <c r="N59" s="3"/>
      <c r="O59" s="3"/>
      <c r="P59" s="3"/>
      <c r="Q59" s="3"/>
      <c r="R59" s="3"/>
      <c r="S59" s="3"/>
      <c r="T59" s="3">
        <v>3</v>
      </c>
      <c r="U59" s="3"/>
      <c r="V59" s="3"/>
      <c r="W59" s="3"/>
      <c r="X59" s="3"/>
      <c r="Y59" s="3"/>
      <c r="Z59" s="3">
        <v>1</v>
      </c>
      <c r="AA59" s="3"/>
      <c r="AB59" s="3">
        <v>1</v>
      </c>
      <c r="AC59" s="3"/>
      <c r="AD59" s="3"/>
      <c r="AE59" s="3"/>
      <c r="AF59" s="3">
        <v>1</v>
      </c>
      <c r="AG59" s="3"/>
      <c r="AH59" s="3"/>
      <c r="AI59" s="3"/>
      <c r="AJ59" s="3"/>
      <c r="AK59" s="3"/>
      <c r="AL59" s="3"/>
      <c r="AM59" s="3"/>
      <c r="AN59" s="3"/>
    </row>
    <row r="60" spans="1:40" ht="24" customHeight="1" x14ac:dyDescent="0.15">
      <c r="A60" s="34" t="s">
        <v>102</v>
      </c>
      <c r="B60" s="33">
        <f>SUM(D60:D63)</f>
        <v>365</v>
      </c>
      <c r="C60" s="13" t="s">
        <v>103</v>
      </c>
      <c r="D60" s="12">
        <v>85</v>
      </c>
      <c r="E60" s="17" t="s">
        <v>79</v>
      </c>
      <c r="F60" s="12">
        <v>85</v>
      </c>
      <c r="G60" s="29">
        <f t="shared" si="4"/>
        <v>59</v>
      </c>
      <c r="H60" s="29">
        <f t="shared" si="5"/>
        <v>49</v>
      </c>
      <c r="I60" s="11"/>
      <c r="J60" s="11"/>
      <c r="K60" s="11">
        <v>5</v>
      </c>
      <c r="L60" s="11">
        <v>5</v>
      </c>
      <c r="M60" s="11">
        <v>26</v>
      </c>
      <c r="N60" s="18"/>
      <c r="O60" s="18"/>
      <c r="P60" s="18">
        <v>1</v>
      </c>
      <c r="Q60" s="18"/>
      <c r="R60" s="18"/>
      <c r="S60" s="18">
        <v>2</v>
      </c>
      <c r="T60" s="18">
        <v>2</v>
      </c>
      <c r="U60" s="18"/>
      <c r="V60" s="18"/>
      <c r="W60" s="18">
        <v>2</v>
      </c>
      <c r="X60" s="18"/>
      <c r="Y60" s="18">
        <v>3</v>
      </c>
      <c r="Z60" s="18">
        <v>2</v>
      </c>
      <c r="AA60" s="18"/>
      <c r="AB60" s="18">
        <v>2</v>
      </c>
      <c r="AC60" s="18">
        <v>3</v>
      </c>
      <c r="AD60" s="18">
        <v>1</v>
      </c>
      <c r="AE60" s="18"/>
      <c r="AF60" s="18">
        <v>2</v>
      </c>
      <c r="AG60" s="18"/>
      <c r="AH60" s="18">
        <v>2</v>
      </c>
      <c r="AI60" s="18"/>
      <c r="AJ60" s="18">
        <v>2</v>
      </c>
      <c r="AK60" s="18"/>
      <c r="AL60" s="18"/>
      <c r="AM60" s="18">
        <v>2</v>
      </c>
      <c r="AN60" s="18"/>
    </row>
    <row r="61" spans="1:40" ht="20.100000000000001" customHeight="1" x14ac:dyDescent="0.15">
      <c r="A61" s="34"/>
      <c r="B61" s="33"/>
      <c r="C61" s="13" t="s">
        <v>104</v>
      </c>
      <c r="D61" s="12">
        <v>140</v>
      </c>
      <c r="E61" s="17" t="s">
        <v>79</v>
      </c>
      <c r="F61" s="12">
        <v>140</v>
      </c>
      <c r="G61" s="29">
        <f t="shared" si="4"/>
        <v>108</v>
      </c>
      <c r="H61" s="29">
        <f t="shared" si="5"/>
        <v>108</v>
      </c>
      <c r="I61" s="11"/>
      <c r="J61" s="11"/>
      <c r="K61" s="11"/>
      <c r="L61" s="11"/>
      <c r="M61" s="11">
        <v>32</v>
      </c>
      <c r="N61" s="18">
        <v>2</v>
      </c>
      <c r="O61" s="18"/>
      <c r="P61" s="18">
        <v>3</v>
      </c>
      <c r="Q61" s="18"/>
      <c r="R61" s="18"/>
      <c r="S61" s="18"/>
      <c r="T61" s="18">
        <v>2</v>
      </c>
      <c r="U61" s="18"/>
      <c r="V61" s="18">
        <v>3</v>
      </c>
      <c r="W61" s="18">
        <v>3</v>
      </c>
      <c r="X61" s="18"/>
      <c r="Y61" s="18">
        <v>2</v>
      </c>
      <c r="Z61" s="18"/>
      <c r="AA61" s="18">
        <v>2</v>
      </c>
      <c r="AB61" s="18">
        <v>2</v>
      </c>
      <c r="AC61" s="18">
        <v>3</v>
      </c>
      <c r="AD61" s="18"/>
      <c r="AE61" s="18"/>
      <c r="AF61" s="18">
        <v>2</v>
      </c>
      <c r="AG61" s="18">
        <v>2</v>
      </c>
      <c r="AH61" s="18">
        <v>2</v>
      </c>
      <c r="AI61" s="18"/>
      <c r="AJ61" s="18">
        <v>2</v>
      </c>
      <c r="AK61" s="18"/>
      <c r="AL61" s="18">
        <v>2</v>
      </c>
      <c r="AM61" s="18"/>
      <c r="AN61" s="18"/>
    </row>
    <row r="62" spans="1:40" ht="20.100000000000001" customHeight="1" x14ac:dyDescent="0.15">
      <c r="A62" s="34"/>
      <c r="B62" s="33"/>
      <c r="C62" s="13" t="s">
        <v>105</v>
      </c>
      <c r="D62" s="12">
        <v>90</v>
      </c>
      <c r="E62" s="17" t="s">
        <v>79</v>
      </c>
      <c r="F62" s="12">
        <v>90</v>
      </c>
      <c r="G62" s="29">
        <f t="shared" si="4"/>
        <v>68</v>
      </c>
      <c r="H62" s="29">
        <f t="shared" si="5"/>
        <v>53</v>
      </c>
      <c r="I62" s="11"/>
      <c r="J62" s="11"/>
      <c r="K62" s="11">
        <v>10</v>
      </c>
      <c r="L62" s="11">
        <v>5</v>
      </c>
      <c r="M62" s="11">
        <v>22</v>
      </c>
      <c r="N62" s="18">
        <v>2</v>
      </c>
      <c r="O62" s="18"/>
      <c r="P62" s="18"/>
      <c r="Q62" s="18">
        <v>2</v>
      </c>
      <c r="R62" s="18"/>
      <c r="S62" s="18">
        <v>2</v>
      </c>
      <c r="T62" s="18">
        <v>2</v>
      </c>
      <c r="U62" s="18"/>
      <c r="V62" s="18"/>
      <c r="W62" s="18"/>
      <c r="X62" s="18"/>
      <c r="Y62" s="18">
        <v>3</v>
      </c>
      <c r="Z62" s="18">
        <v>3</v>
      </c>
      <c r="AA62" s="18"/>
      <c r="AB62" s="18">
        <v>2</v>
      </c>
      <c r="AC62" s="18">
        <v>2</v>
      </c>
      <c r="AD62" s="18"/>
      <c r="AE62" s="18"/>
      <c r="AF62" s="18">
        <v>2</v>
      </c>
      <c r="AG62" s="18"/>
      <c r="AH62" s="18">
        <v>2</v>
      </c>
      <c r="AI62" s="18"/>
      <c r="AJ62" s="18"/>
      <c r="AK62" s="18"/>
      <c r="AL62" s="18"/>
      <c r="AM62" s="18"/>
      <c r="AN62" s="18"/>
    </row>
    <row r="63" spans="1:40" ht="20.100000000000001" customHeight="1" x14ac:dyDescent="0.15">
      <c r="A63" s="34"/>
      <c r="B63" s="33"/>
      <c r="C63" s="13" t="s">
        <v>12</v>
      </c>
      <c r="D63" s="12">
        <v>50</v>
      </c>
      <c r="E63" s="17" t="s">
        <v>79</v>
      </c>
      <c r="F63" s="12">
        <v>50</v>
      </c>
      <c r="G63" s="29">
        <f t="shared" si="4"/>
        <v>35</v>
      </c>
      <c r="H63" s="29">
        <f t="shared" si="5"/>
        <v>35</v>
      </c>
      <c r="I63" s="11"/>
      <c r="J63" s="11"/>
      <c r="K63" s="11"/>
      <c r="L63" s="11"/>
      <c r="M63" s="11">
        <v>15</v>
      </c>
      <c r="N63" s="18">
        <v>2</v>
      </c>
      <c r="O63" s="18"/>
      <c r="P63" s="18">
        <v>2</v>
      </c>
      <c r="Q63" s="18"/>
      <c r="R63" s="18"/>
      <c r="S63" s="18">
        <v>2</v>
      </c>
      <c r="T63" s="18"/>
      <c r="U63" s="18"/>
      <c r="V63" s="18">
        <v>3</v>
      </c>
      <c r="W63" s="18">
        <v>2</v>
      </c>
      <c r="X63" s="18"/>
      <c r="Y63" s="18"/>
      <c r="Z63" s="18"/>
      <c r="AA63" s="18"/>
      <c r="AB63" s="18"/>
      <c r="AC63" s="18">
        <v>2</v>
      </c>
      <c r="AD63" s="18"/>
      <c r="AE63" s="18"/>
      <c r="AF63" s="18">
        <v>2</v>
      </c>
      <c r="AG63" s="18"/>
      <c r="AH63" s="18"/>
      <c r="AI63" s="18"/>
      <c r="AJ63" s="18"/>
      <c r="AK63" s="18"/>
      <c r="AL63" s="18"/>
      <c r="AM63" s="18"/>
      <c r="AN63" s="18"/>
    </row>
    <row r="64" spans="1:40" ht="33.75" customHeight="1" x14ac:dyDescent="0.15">
      <c r="A64" s="34" t="s">
        <v>106</v>
      </c>
      <c r="B64" s="33">
        <f>SUM(D64:D67)</f>
        <v>450</v>
      </c>
      <c r="C64" s="13" t="s">
        <v>107</v>
      </c>
      <c r="D64" s="12">
        <v>170</v>
      </c>
      <c r="E64" s="17" t="s">
        <v>79</v>
      </c>
      <c r="F64" s="12">
        <v>170</v>
      </c>
      <c r="G64" s="29">
        <f t="shared" si="4"/>
        <v>128</v>
      </c>
      <c r="H64" s="29">
        <f t="shared" si="5"/>
        <v>117</v>
      </c>
      <c r="I64" s="11"/>
      <c r="J64" s="11"/>
      <c r="K64" s="11">
        <v>6</v>
      </c>
      <c r="L64" s="11">
        <v>5</v>
      </c>
      <c r="M64" s="11">
        <v>42</v>
      </c>
      <c r="N64" s="18">
        <v>2</v>
      </c>
      <c r="O64" s="18">
        <v>2</v>
      </c>
      <c r="P64" s="18">
        <v>1</v>
      </c>
      <c r="Q64" s="18">
        <v>3</v>
      </c>
      <c r="R64" s="18"/>
      <c r="S64" s="18">
        <v>3</v>
      </c>
      <c r="T64" s="18">
        <v>2</v>
      </c>
      <c r="U64" s="18"/>
      <c r="V64" s="18">
        <v>3</v>
      </c>
      <c r="W64" s="18">
        <v>2</v>
      </c>
      <c r="X64" s="18"/>
      <c r="Y64" s="18">
        <v>3</v>
      </c>
      <c r="Z64" s="18"/>
      <c r="AA64" s="18">
        <v>2</v>
      </c>
      <c r="AB64" s="18">
        <v>3</v>
      </c>
      <c r="AC64" s="18">
        <v>4</v>
      </c>
      <c r="AD64" s="18">
        <v>1</v>
      </c>
      <c r="AE64" s="18">
        <v>2</v>
      </c>
      <c r="AF64" s="18">
        <v>3</v>
      </c>
      <c r="AG64" s="18"/>
      <c r="AH64" s="18">
        <v>2</v>
      </c>
      <c r="AI64" s="18"/>
      <c r="AJ64" s="18">
        <v>2</v>
      </c>
      <c r="AK64" s="18"/>
      <c r="AL64" s="18"/>
      <c r="AM64" s="18"/>
      <c r="AN64" s="18">
        <v>2</v>
      </c>
    </row>
    <row r="65" spans="1:40" ht="25.5" customHeight="1" x14ac:dyDescent="0.15">
      <c r="A65" s="34"/>
      <c r="B65" s="33"/>
      <c r="C65" s="13" t="s">
        <v>108</v>
      </c>
      <c r="D65" s="12">
        <v>110</v>
      </c>
      <c r="E65" s="17" t="s">
        <v>79</v>
      </c>
      <c r="F65" s="12">
        <v>110</v>
      </c>
      <c r="G65" s="29">
        <f t="shared" si="4"/>
        <v>80</v>
      </c>
      <c r="H65" s="29">
        <f t="shared" si="5"/>
        <v>70</v>
      </c>
      <c r="I65" s="11"/>
      <c r="J65" s="11"/>
      <c r="K65" s="11">
        <v>5</v>
      </c>
      <c r="L65" s="11">
        <v>5</v>
      </c>
      <c r="M65" s="11">
        <v>30</v>
      </c>
      <c r="N65" s="18"/>
      <c r="O65" s="18">
        <v>2</v>
      </c>
      <c r="P65" s="18"/>
      <c r="Q65" s="18"/>
      <c r="R65" s="18"/>
      <c r="S65" s="18"/>
      <c r="T65" s="18">
        <v>2</v>
      </c>
      <c r="U65" s="18">
        <v>7</v>
      </c>
      <c r="V65" s="18"/>
      <c r="W65" s="18"/>
      <c r="X65" s="18"/>
      <c r="Y65" s="18">
        <v>3</v>
      </c>
      <c r="Z65" s="18"/>
      <c r="AA65" s="18"/>
      <c r="AB65" s="18">
        <v>3</v>
      </c>
      <c r="AC65" s="18">
        <v>3</v>
      </c>
      <c r="AD65" s="18"/>
      <c r="AE65" s="18">
        <v>2</v>
      </c>
      <c r="AF65" s="18">
        <v>3</v>
      </c>
      <c r="AG65" s="18"/>
      <c r="AH65" s="18">
        <v>3</v>
      </c>
      <c r="AI65" s="18"/>
      <c r="AJ65" s="18"/>
      <c r="AK65" s="18"/>
      <c r="AL65" s="18">
        <v>2</v>
      </c>
      <c r="AM65" s="18"/>
      <c r="AN65" s="18"/>
    </row>
    <row r="66" spans="1:40" ht="20.100000000000001" customHeight="1" x14ac:dyDescent="0.15">
      <c r="A66" s="34"/>
      <c r="B66" s="33"/>
      <c r="C66" s="13" t="s">
        <v>13</v>
      </c>
      <c r="D66" s="12">
        <v>80</v>
      </c>
      <c r="E66" s="17" t="s">
        <v>79</v>
      </c>
      <c r="F66" s="12">
        <v>80</v>
      </c>
      <c r="G66" s="29">
        <f t="shared" si="4"/>
        <v>58</v>
      </c>
      <c r="H66" s="29">
        <f t="shared" si="5"/>
        <v>48</v>
      </c>
      <c r="I66" s="11"/>
      <c r="J66" s="11"/>
      <c r="K66" s="11">
        <v>5</v>
      </c>
      <c r="L66" s="11">
        <v>5</v>
      </c>
      <c r="M66" s="11">
        <v>22</v>
      </c>
      <c r="N66" s="18">
        <v>2</v>
      </c>
      <c r="O66" s="18">
        <v>2</v>
      </c>
      <c r="P66" s="18"/>
      <c r="Q66" s="18"/>
      <c r="R66" s="18"/>
      <c r="S66" s="18"/>
      <c r="T66" s="18"/>
      <c r="U66" s="18"/>
      <c r="V66" s="18"/>
      <c r="W66" s="18"/>
      <c r="X66" s="18"/>
      <c r="Y66" s="18">
        <v>3</v>
      </c>
      <c r="Z66" s="18">
        <v>3</v>
      </c>
      <c r="AA66" s="18"/>
      <c r="AB66" s="18">
        <v>3</v>
      </c>
      <c r="AC66" s="18">
        <v>3</v>
      </c>
      <c r="AD66" s="18"/>
      <c r="AE66" s="18"/>
      <c r="AF66" s="18">
        <v>2</v>
      </c>
      <c r="AG66" s="18"/>
      <c r="AH66" s="18">
        <v>2</v>
      </c>
      <c r="AI66" s="18"/>
      <c r="AJ66" s="18">
        <v>2</v>
      </c>
      <c r="AK66" s="18"/>
      <c r="AL66" s="18"/>
      <c r="AM66" s="18"/>
      <c r="AN66" s="18"/>
    </row>
    <row r="67" spans="1:40" ht="20.100000000000001" customHeight="1" x14ac:dyDescent="0.15">
      <c r="A67" s="34"/>
      <c r="B67" s="33"/>
      <c r="C67" s="13" t="s">
        <v>14</v>
      </c>
      <c r="D67" s="12">
        <v>90</v>
      </c>
      <c r="E67" s="17" t="s">
        <v>79</v>
      </c>
      <c r="F67" s="12">
        <v>90</v>
      </c>
      <c r="G67" s="29">
        <f t="shared" si="4"/>
        <v>65</v>
      </c>
      <c r="H67" s="29">
        <f t="shared" si="5"/>
        <v>65</v>
      </c>
      <c r="I67" s="11"/>
      <c r="J67" s="11"/>
      <c r="K67" s="11"/>
      <c r="L67" s="11"/>
      <c r="M67" s="11">
        <v>25</v>
      </c>
      <c r="N67" s="18"/>
      <c r="O67" s="18"/>
      <c r="P67" s="18">
        <v>3</v>
      </c>
      <c r="Q67" s="18"/>
      <c r="R67" s="18"/>
      <c r="S67" s="18"/>
      <c r="T67" s="18">
        <v>2</v>
      </c>
      <c r="U67" s="18"/>
      <c r="V67" s="18">
        <v>3</v>
      </c>
      <c r="W67" s="18">
        <v>2</v>
      </c>
      <c r="X67" s="18"/>
      <c r="Y67" s="18"/>
      <c r="Z67" s="18">
        <v>2</v>
      </c>
      <c r="AA67" s="18"/>
      <c r="AB67" s="18"/>
      <c r="AC67" s="18"/>
      <c r="AD67" s="18"/>
      <c r="AE67" s="18"/>
      <c r="AF67" s="18">
        <v>2</v>
      </c>
      <c r="AG67" s="18">
        <v>2</v>
      </c>
      <c r="AH67" s="18">
        <v>2</v>
      </c>
      <c r="AI67" s="18"/>
      <c r="AJ67" s="18"/>
      <c r="AK67" s="18"/>
      <c r="AL67" s="18">
        <v>2</v>
      </c>
      <c r="AM67" s="18">
        <v>3</v>
      </c>
      <c r="AN67" s="18">
        <v>2</v>
      </c>
    </row>
    <row r="68" spans="1:40" ht="20.100000000000001" customHeight="1" x14ac:dyDescent="0.15">
      <c r="A68" s="34" t="s">
        <v>109</v>
      </c>
      <c r="B68" s="33">
        <f>SUM(D68:D69)</f>
        <v>196</v>
      </c>
      <c r="C68" s="13" t="s">
        <v>11</v>
      </c>
      <c r="D68" s="12">
        <v>96</v>
      </c>
      <c r="E68" s="17" t="s">
        <v>79</v>
      </c>
      <c r="F68" s="12">
        <v>96</v>
      </c>
      <c r="G68" s="29">
        <f t="shared" si="4"/>
        <v>66</v>
      </c>
      <c r="H68" s="29">
        <f t="shared" si="5"/>
        <v>66</v>
      </c>
      <c r="I68" s="11"/>
      <c r="J68" s="11"/>
      <c r="K68" s="11"/>
      <c r="L68" s="11"/>
      <c r="M68" s="11">
        <v>30</v>
      </c>
      <c r="N68" s="3">
        <v>3</v>
      </c>
      <c r="O68" s="3"/>
      <c r="P68" s="3"/>
      <c r="Q68" s="3">
        <v>3</v>
      </c>
      <c r="R68" s="3"/>
      <c r="S68" s="3"/>
      <c r="T68" s="3">
        <v>3</v>
      </c>
      <c r="U68" s="3">
        <v>4</v>
      </c>
      <c r="V68" s="3"/>
      <c r="W68" s="3">
        <v>2</v>
      </c>
      <c r="X68" s="3"/>
      <c r="Y68" s="3">
        <v>3</v>
      </c>
      <c r="Z68" s="3"/>
      <c r="AA68" s="3">
        <v>3</v>
      </c>
      <c r="AB68" s="3"/>
      <c r="AC68" s="3">
        <v>3</v>
      </c>
      <c r="AD68" s="3">
        <v>3</v>
      </c>
      <c r="AE68" s="3">
        <v>3</v>
      </c>
      <c r="AF68" s="3"/>
      <c r="AG68" s="3"/>
      <c r="AH68" s="3"/>
      <c r="AI68" s="3"/>
      <c r="AJ68" s="3"/>
      <c r="AK68" s="3"/>
      <c r="AL68" s="3"/>
      <c r="AM68" s="3"/>
      <c r="AN68" s="3"/>
    </row>
    <row r="69" spans="1:40" ht="20.100000000000001" customHeight="1" x14ac:dyDescent="0.15">
      <c r="A69" s="34"/>
      <c r="B69" s="33"/>
      <c r="C69" s="13" t="s">
        <v>110</v>
      </c>
      <c r="D69" s="12">
        <v>100</v>
      </c>
      <c r="E69" s="17" t="s">
        <v>79</v>
      </c>
      <c r="F69" s="12">
        <v>100</v>
      </c>
      <c r="G69" s="29">
        <f t="shared" si="4"/>
        <v>68</v>
      </c>
      <c r="H69" s="29">
        <f t="shared" si="5"/>
        <v>57</v>
      </c>
      <c r="I69" s="11"/>
      <c r="J69" s="11"/>
      <c r="K69" s="11">
        <v>6</v>
      </c>
      <c r="L69" s="11">
        <v>5</v>
      </c>
      <c r="M69" s="11">
        <v>32</v>
      </c>
      <c r="N69" s="3">
        <v>2</v>
      </c>
      <c r="O69" s="3">
        <v>2</v>
      </c>
      <c r="P69" s="3"/>
      <c r="Q69" s="3"/>
      <c r="R69" s="3">
        <v>2</v>
      </c>
      <c r="S69" s="3">
        <v>2</v>
      </c>
      <c r="T69" s="3"/>
      <c r="U69" s="3"/>
      <c r="V69" s="3">
        <v>2</v>
      </c>
      <c r="W69" s="3">
        <v>2</v>
      </c>
      <c r="X69" s="3">
        <v>2</v>
      </c>
      <c r="Y69" s="3">
        <v>2</v>
      </c>
      <c r="Z69" s="3">
        <v>2</v>
      </c>
      <c r="AA69" s="3">
        <v>2</v>
      </c>
      <c r="AB69" s="3">
        <v>2</v>
      </c>
      <c r="AC69" s="3">
        <v>2</v>
      </c>
      <c r="AD69" s="3"/>
      <c r="AE69" s="3">
        <v>2</v>
      </c>
      <c r="AF69" s="3">
        <v>2</v>
      </c>
      <c r="AG69" s="3"/>
      <c r="AH69" s="3">
        <v>2</v>
      </c>
      <c r="AI69" s="3"/>
      <c r="AJ69" s="3">
        <v>2</v>
      </c>
      <c r="AK69" s="3"/>
      <c r="AL69" s="3"/>
      <c r="AM69" s="3"/>
      <c r="AN69" s="3"/>
    </row>
    <row r="70" spans="1:40" ht="26.25" customHeight="1" x14ac:dyDescent="0.15">
      <c r="A70" s="32" t="s">
        <v>111</v>
      </c>
      <c r="B70" s="32">
        <f>SUM(D70:D72)</f>
        <v>320</v>
      </c>
      <c r="C70" s="13" t="s">
        <v>112</v>
      </c>
      <c r="D70" s="12">
        <v>160</v>
      </c>
      <c r="E70" s="17" t="s">
        <v>79</v>
      </c>
      <c r="F70" s="12">
        <v>160</v>
      </c>
      <c r="G70" s="29">
        <f t="shared" si="4"/>
        <v>121</v>
      </c>
      <c r="H70" s="29">
        <f t="shared" si="5"/>
        <v>121</v>
      </c>
      <c r="I70" s="11"/>
      <c r="J70" s="11"/>
      <c r="K70" s="11"/>
      <c r="L70" s="11"/>
      <c r="M70" s="11">
        <v>39</v>
      </c>
      <c r="N70" s="18"/>
      <c r="O70" s="18"/>
      <c r="P70" s="18">
        <v>2</v>
      </c>
      <c r="Q70" s="18"/>
      <c r="R70" s="18">
        <v>2</v>
      </c>
      <c r="S70" s="18"/>
      <c r="T70" s="18">
        <v>2</v>
      </c>
      <c r="U70" s="18">
        <v>7</v>
      </c>
      <c r="V70" s="18">
        <v>2</v>
      </c>
      <c r="W70" s="18"/>
      <c r="X70" s="18">
        <v>2</v>
      </c>
      <c r="Y70" s="18">
        <v>2</v>
      </c>
      <c r="Z70" s="18">
        <v>2</v>
      </c>
      <c r="AA70" s="18"/>
      <c r="AB70" s="18"/>
      <c r="AC70" s="18">
        <v>3</v>
      </c>
      <c r="AD70" s="18"/>
      <c r="AE70" s="18"/>
      <c r="AF70" s="18">
        <v>2</v>
      </c>
      <c r="AG70" s="18"/>
      <c r="AH70" s="18">
        <v>2</v>
      </c>
      <c r="AI70" s="18"/>
      <c r="AJ70" s="18">
        <v>2</v>
      </c>
      <c r="AK70" s="18">
        <v>2</v>
      </c>
      <c r="AL70" s="18">
        <v>2</v>
      </c>
      <c r="AM70" s="18">
        <v>2</v>
      </c>
      <c r="AN70" s="18">
        <v>3</v>
      </c>
    </row>
    <row r="71" spans="1:40" ht="28.5" customHeight="1" x14ac:dyDescent="0.15">
      <c r="A71" s="32"/>
      <c r="B71" s="32"/>
      <c r="C71" s="13" t="s">
        <v>113</v>
      </c>
      <c r="D71" s="12">
        <v>110</v>
      </c>
      <c r="E71" s="17" t="s">
        <v>79</v>
      </c>
      <c r="F71" s="12">
        <v>110</v>
      </c>
      <c r="G71" s="29">
        <f t="shared" ref="G71:G80" si="6">F71-M71</f>
        <v>82</v>
      </c>
      <c r="H71" s="29">
        <f t="shared" si="5"/>
        <v>82</v>
      </c>
      <c r="I71" s="11"/>
      <c r="J71" s="11"/>
      <c r="K71" s="11"/>
      <c r="L71" s="11"/>
      <c r="M71" s="11">
        <v>28</v>
      </c>
      <c r="N71" s="3"/>
      <c r="O71" s="3"/>
      <c r="P71" s="3">
        <v>1</v>
      </c>
      <c r="Q71" s="3">
        <v>2</v>
      </c>
      <c r="R71" s="3"/>
      <c r="S71" s="3">
        <v>2</v>
      </c>
      <c r="T71" s="3">
        <v>2</v>
      </c>
      <c r="U71" s="3">
        <v>7</v>
      </c>
      <c r="V71" s="3">
        <v>2</v>
      </c>
      <c r="W71" s="3">
        <v>2</v>
      </c>
      <c r="X71" s="3">
        <v>2</v>
      </c>
      <c r="Y71" s="3">
        <v>2</v>
      </c>
      <c r="Z71" s="3"/>
      <c r="AA71" s="3"/>
      <c r="AB71" s="3"/>
      <c r="AC71" s="3">
        <v>2</v>
      </c>
      <c r="AD71" s="3">
        <v>2</v>
      </c>
      <c r="AE71" s="3"/>
      <c r="AF71" s="3"/>
      <c r="AG71" s="3">
        <v>2</v>
      </c>
      <c r="AH71" s="3"/>
      <c r="AI71" s="3"/>
      <c r="AJ71" s="3"/>
      <c r="AK71" s="3"/>
      <c r="AL71" s="3"/>
      <c r="AM71" s="3"/>
      <c r="AN71" s="3"/>
    </row>
    <row r="72" spans="1:40" ht="28.5" customHeight="1" x14ac:dyDescent="0.15">
      <c r="A72" s="32"/>
      <c r="B72" s="32"/>
      <c r="C72" s="13" t="s">
        <v>114</v>
      </c>
      <c r="D72" s="12">
        <v>50</v>
      </c>
      <c r="E72" s="17" t="s">
        <v>79</v>
      </c>
      <c r="F72" s="12">
        <v>50</v>
      </c>
      <c r="G72" s="29">
        <f t="shared" si="6"/>
        <v>38</v>
      </c>
      <c r="H72" s="29">
        <f t="shared" ref="H72:H80" si="7">G72-L72-K72-J72-I72</f>
        <v>28</v>
      </c>
      <c r="I72" s="11"/>
      <c r="J72" s="11"/>
      <c r="K72" s="11">
        <v>5</v>
      </c>
      <c r="L72" s="11">
        <v>5</v>
      </c>
      <c r="M72" s="11">
        <v>12</v>
      </c>
      <c r="N72" s="3"/>
      <c r="O72" s="3">
        <v>2</v>
      </c>
      <c r="P72" s="3"/>
      <c r="Q72" s="3"/>
      <c r="R72" s="3"/>
      <c r="S72" s="3">
        <v>2</v>
      </c>
      <c r="T72" s="3">
        <v>2</v>
      </c>
      <c r="U72" s="3"/>
      <c r="V72" s="3"/>
      <c r="W72" s="3">
        <v>2</v>
      </c>
      <c r="X72" s="3">
        <v>2</v>
      </c>
      <c r="Y72" s="3"/>
      <c r="Z72" s="3"/>
      <c r="AA72" s="3"/>
      <c r="AB72" s="3"/>
      <c r="AC72" s="3">
        <v>2</v>
      </c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spans="1:40" ht="20.100000000000001" customHeight="1" x14ac:dyDescent="0.15">
      <c r="A73" s="32" t="s">
        <v>115</v>
      </c>
      <c r="B73" s="32">
        <f>SUM(D73:D74)</f>
        <v>200</v>
      </c>
      <c r="C73" s="13" t="s">
        <v>116</v>
      </c>
      <c r="D73" s="12">
        <v>150</v>
      </c>
      <c r="E73" s="17" t="s">
        <v>79</v>
      </c>
      <c r="F73" s="12">
        <v>150</v>
      </c>
      <c r="G73" s="29">
        <f t="shared" si="6"/>
        <v>114</v>
      </c>
      <c r="H73" s="29">
        <f t="shared" si="7"/>
        <v>114</v>
      </c>
      <c r="I73" s="11"/>
      <c r="J73" s="11"/>
      <c r="K73" s="11"/>
      <c r="L73" s="11"/>
      <c r="M73" s="11">
        <v>36</v>
      </c>
      <c r="N73" s="22">
        <v>3</v>
      </c>
      <c r="O73" s="22">
        <v>3</v>
      </c>
      <c r="P73" s="22"/>
      <c r="Q73" s="22"/>
      <c r="R73" s="22">
        <v>2</v>
      </c>
      <c r="S73" s="22"/>
      <c r="T73" s="22"/>
      <c r="U73" s="22"/>
      <c r="V73" s="22">
        <v>3</v>
      </c>
      <c r="W73" s="22"/>
      <c r="X73" s="22"/>
      <c r="Y73" s="22">
        <v>3</v>
      </c>
      <c r="Z73" s="22">
        <v>3</v>
      </c>
      <c r="AA73" s="22"/>
      <c r="AB73" s="22">
        <v>2</v>
      </c>
      <c r="AC73" s="22">
        <v>3</v>
      </c>
      <c r="AD73" s="22">
        <v>2</v>
      </c>
      <c r="AE73" s="22"/>
      <c r="AF73" s="22">
        <v>3</v>
      </c>
      <c r="AG73" s="22">
        <v>2</v>
      </c>
      <c r="AH73" s="22">
        <v>3</v>
      </c>
      <c r="AI73" s="22"/>
      <c r="AJ73" s="22"/>
      <c r="AK73" s="22">
        <v>2</v>
      </c>
      <c r="AL73" s="22">
        <v>2</v>
      </c>
      <c r="AM73" s="22"/>
      <c r="AN73" s="22"/>
    </row>
    <row r="74" spans="1:40" ht="20.100000000000001" customHeight="1" x14ac:dyDescent="0.15">
      <c r="A74" s="32"/>
      <c r="B74" s="32"/>
      <c r="C74" s="13" t="s">
        <v>117</v>
      </c>
      <c r="D74" s="12">
        <v>50</v>
      </c>
      <c r="E74" s="17" t="s">
        <v>79</v>
      </c>
      <c r="F74" s="12">
        <v>50</v>
      </c>
      <c r="G74" s="29">
        <f t="shared" si="6"/>
        <v>38</v>
      </c>
      <c r="H74" s="29">
        <f t="shared" si="7"/>
        <v>28</v>
      </c>
      <c r="I74" s="11"/>
      <c r="J74" s="11"/>
      <c r="K74" s="11">
        <v>5</v>
      </c>
      <c r="L74" s="11">
        <v>5</v>
      </c>
      <c r="M74" s="11">
        <v>12</v>
      </c>
      <c r="N74" s="22"/>
      <c r="O74" s="22"/>
      <c r="P74" s="22"/>
      <c r="Q74" s="22"/>
      <c r="R74" s="22"/>
      <c r="S74" s="22"/>
      <c r="T74" s="22"/>
      <c r="U74" s="22"/>
      <c r="V74" s="22">
        <v>2</v>
      </c>
      <c r="W74" s="22"/>
      <c r="X74" s="22">
        <v>2</v>
      </c>
      <c r="Y74" s="22">
        <v>2</v>
      </c>
      <c r="Z74" s="22"/>
      <c r="AA74" s="22">
        <v>2</v>
      </c>
      <c r="AB74" s="22"/>
      <c r="AC74" s="22">
        <v>2</v>
      </c>
      <c r="AD74" s="22"/>
      <c r="AE74" s="22"/>
      <c r="AF74" s="22"/>
      <c r="AG74" s="22"/>
      <c r="AH74" s="22"/>
      <c r="AI74" s="22"/>
      <c r="AJ74" s="22"/>
      <c r="AK74" s="22"/>
      <c r="AL74" s="22"/>
      <c r="AM74" s="22">
        <v>2</v>
      </c>
      <c r="AN74" s="22"/>
    </row>
    <row r="75" spans="1:40" ht="20.100000000000001" customHeight="1" x14ac:dyDescent="0.15">
      <c r="A75" s="34" t="s">
        <v>118</v>
      </c>
      <c r="B75" s="33">
        <f>SUM(D75:D80)</f>
        <v>290</v>
      </c>
      <c r="C75" s="35" t="s">
        <v>119</v>
      </c>
      <c r="D75" s="32">
        <v>145</v>
      </c>
      <c r="E75" s="17" t="s">
        <v>78</v>
      </c>
      <c r="F75" s="12">
        <v>75</v>
      </c>
      <c r="G75" s="29">
        <f t="shared" si="6"/>
        <v>67</v>
      </c>
      <c r="H75" s="29">
        <f t="shared" si="7"/>
        <v>64</v>
      </c>
      <c r="I75" s="11"/>
      <c r="J75" s="11">
        <v>3</v>
      </c>
      <c r="K75" s="11"/>
      <c r="L75" s="11"/>
      <c r="M75" s="11">
        <v>8</v>
      </c>
      <c r="N75" s="18"/>
      <c r="O75" s="18"/>
      <c r="P75" s="18"/>
      <c r="Q75" s="18"/>
      <c r="R75" s="18"/>
      <c r="S75" s="18"/>
      <c r="T75" s="18">
        <v>2</v>
      </c>
      <c r="U75" s="40"/>
      <c r="V75" s="18">
        <v>2</v>
      </c>
      <c r="W75" s="18"/>
      <c r="X75" s="18"/>
      <c r="Y75" s="18"/>
      <c r="Z75" s="18"/>
      <c r="AA75" s="18">
        <v>2</v>
      </c>
      <c r="AB75" s="18"/>
      <c r="AC75" s="18"/>
      <c r="AD75" s="18"/>
      <c r="AE75" s="18"/>
      <c r="AF75" s="18"/>
      <c r="AG75" s="18"/>
      <c r="AH75" s="18"/>
      <c r="AI75" s="18"/>
      <c r="AJ75" s="18"/>
      <c r="AK75" s="18">
        <v>2</v>
      </c>
      <c r="AL75" s="18"/>
      <c r="AM75" s="18"/>
      <c r="AN75" s="18"/>
    </row>
    <row r="76" spans="1:40" ht="20.100000000000001" customHeight="1" x14ac:dyDescent="0.15">
      <c r="A76" s="34"/>
      <c r="B76" s="33"/>
      <c r="C76" s="35"/>
      <c r="D76" s="32"/>
      <c r="E76" s="17" t="s">
        <v>79</v>
      </c>
      <c r="F76" s="12">
        <v>70</v>
      </c>
      <c r="G76" s="29">
        <f t="shared" si="6"/>
        <v>55</v>
      </c>
      <c r="H76" s="29">
        <f t="shared" si="7"/>
        <v>53</v>
      </c>
      <c r="I76" s="11"/>
      <c r="J76" s="11">
        <v>2</v>
      </c>
      <c r="K76" s="11"/>
      <c r="L76" s="11"/>
      <c r="M76" s="11">
        <v>15</v>
      </c>
      <c r="N76" s="18"/>
      <c r="O76" s="18"/>
      <c r="P76" s="18"/>
      <c r="Q76" s="18">
        <v>2</v>
      </c>
      <c r="R76" s="18"/>
      <c r="S76" s="18"/>
      <c r="T76" s="18"/>
      <c r="U76" s="40"/>
      <c r="V76" s="18"/>
      <c r="W76" s="18">
        <v>2</v>
      </c>
      <c r="X76" s="18">
        <v>2</v>
      </c>
      <c r="Y76" s="18"/>
      <c r="Z76" s="18"/>
      <c r="AA76" s="18"/>
      <c r="AB76" s="18">
        <v>2</v>
      </c>
      <c r="AC76" s="18">
        <v>2</v>
      </c>
      <c r="AD76" s="18"/>
      <c r="AE76" s="18"/>
      <c r="AF76" s="18">
        <v>2</v>
      </c>
      <c r="AG76" s="18">
        <v>1</v>
      </c>
      <c r="AH76" s="18">
        <v>2</v>
      </c>
      <c r="AI76" s="18"/>
      <c r="AJ76" s="18"/>
      <c r="AK76" s="18"/>
      <c r="AL76" s="18"/>
      <c r="AM76" s="18"/>
      <c r="AN76" s="18"/>
    </row>
    <row r="77" spans="1:40" ht="20.100000000000001" customHeight="1" x14ac:dyDescent="0.15">
      <c r="A77" s="34"/>
      <c r="B77" s="33"/>
      <c r="C77" s="35" t="s">
        <v>17</v>
      </c>
      <c r="D77" s="32">
        <v>50</v>
      </c>
      <c r="E77" s="17" t="s">
        <v>78</v>
      </c>
      <c r="F77" s="12">
        <v>30</v>
      </c>
      <c r="G77" s="29">
        <f t="shared" si="6"/>
        <v>22</v>
      </c>
      <c r="H77" s="29">
        <f t="shared" si="7"/>
        <v>22</v>
      </c>
      <c r="I77" s="11"/>
      <c r="J77" s="11"/>
      <c r="K77" s="11"/>
      <c r="L77" s="11"/>
      <c r="M77" s="11">
        <v>8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>
        <v>2</v>
      </c>
      <c r="AD77" s="3"/>
      <c r="AE77" s="3"/>
      <c r="AF77" s="3"/>
      <c r="AG77" s="3"/>
      <c r="AH77" s="3"/>
      <c r="AI77" s="3">
        <v>2</v>
      </c>
      <c r="AJ77" s="3"/>
      <c r="AK77" s="3"/>
      <c r="AL77" s="3">
        <v>2</v>
      </c>
      <c r="AM77" s="3"/>
      <c r="AN77" s="3">
        <v>2</v>
      </c>
    </row>
    <row r="78" spans="1:40" ht="20.100000000000001" customHeight="1" x14ac:dyDescent="0.15">
      <c r="A78" s="34"/>
      <c r="B78" s="33"/>
      <c r="C78" s="35"/>
      <c r="D78" s="32"/>
      <c r="E78" s="17" t="s">
        <v>79</v>
      </c>
      <c r="F78" s="12">
        <v>20</v>
      </c>
      <c r="G78" s="29">
        <f t="shared" si="6"/>
        <v>15</v>
      </c>
      <c r="H78" s="29">
        <f t="shared" si="7"/>
        <v>15</v>
      </c>
      <c r="I78" s="11"/>
      <c r="J78" s="11"/>
      <c r="K78" s="11"/>
      <c r="L78" s="11"/>
      <c r="M78" s="11">
        <v>5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>
        <v>1</v>
      </c>
      <c r="Z78" s="3"/>
      <c r="AA78" s="3"/>
      <c r="AB78" s="3"/>
      <c r="AC78" s="3"/>
      <c r="AD78" s="3"/>
      <c r="AE78" s="3"/>
      <c r="AF78" s="3">
        <v>2</v>
      </c>
      <c r="AG78" s="3">
        <v>2</v>
      </c>
      <c r="AH78" s="3"/>
      <c r="AI78" s="3"/>
      <c r="AJ78" s="3"/>
      <c r="AK78" s="3"/>
      <c r="AL78" s="3"/>
      <c r="AM78" s="3"/>
      <c r="AN78" s="3"/>
    </row>
    <row r="79" spans="1:40" ht="20.100000000000001" customHeight="1" x14ac:dyDescent="0.15">
      <c r="A79" s="34"/>
      <c r="B79" s="33"/>
      <c r="C79" s="35" t="s">
        <v>19</v>
      </c>
      <c r="D79" s="32">
        <v>95</v>
      </c>
      <c r="E79" s="17" t="s">
        <v>78</v>
      </c>
      <c r="F79" s="12">
        <v>65</v>
      </c>
      <c r="G79" s="29">
        <f t="shared" si="6"/>
        <v>53</v>
      </c>
      <c r="H79" s="29">
        <f t="shared" si="7"/>
        <v>53</v>
      </c>
      <c r="I79" s="11"/>
      <c r="J79" s="11"/>
      <c r="K79" s="11"/>
      <c r="L79" s="11"/>
      <c r="M79" s="11">
        <v>12</v>
      </c>
      <c r="N79" s="3">
        <v>2</v>
      </c>
      <c r="O79" s="3"/>
      <c r="P79" s="3"/>
      <c r="Q79" s="3"/>
      <c r="R79" s="3"/>
      <c r="S79" s="3"/>
      <c r="T79" s="3"/>
      <c r="U79" s="39">
        <v>3</v>
      </c>
      <c r="V79" s="3"/>
      <c r="W79" s="3">
        <v>2</v>
      </c>
      <c r="X79" s="3"/>
      <c r="Y79" s="3">
        <v>2</v>
      </c>
      <c r="Z79" s="3">
        <v>2</v>
      </c>
      <c r="AA79" s="3"/>
      <c r="AB79" s="3"/>
      <c r="AC79" s="3"/>
      <c r="AD79" s="3"/>
      <c r="AE79" s="3"/>
      <c r="AF79" s="3"/>
      <c r="AG79" s="3"/>
      <c r="AH79" s="3">
        <v>1</v>
      </c>
      <c r="AI79" s="3"/>
      <c r="AJ79" s="3"/>
      <c r="AK79" s="3"/>
      <c r="AL79" s="3"/>
      <c r="AM79" s="3"/>
      <c r="AN79" s="3"/>
    </row>
    <row r="80" spans="1:40" ht="20.100000000000001" customHeight="1" x14ac:dyDescent="0.15">
      <c r="A80" s="32"/>
      <c r="B80" s="33"/>
      <c r="C80" s="35"/>
      <c r="D80" s="32"/>
      <c r="E80" s="17" t="s">
        <v>79</v>
      </c>
      <c r="F80" s="12">
        <v>30</v>
      </c>
      <c r="G80" s="29">
        <f t="shared" si="6"/>
        <v>22</v>
      </c>
      <c r="H80" s="29">
        <f t="shared" si="7"/>
        <v>22</v>
      </c>
      <c r="I80" s="11"/>
      <c r="J80" s="11"/>
      <c r="K80" s="11"/>
      <c r="L80" s="11"/>
      <c r="M80" s="11">
        <v>8</v>
      </c>
      <c r="N80" s="3"/>
      <c r="O80" s="3"/>
      <c r="P80" s="3"/>
      <c r="Q80" s="3"/>
      <c r="R80" s="3"/>
      <c r="S80" s="3"/>
      <c r="T80" s="3"/>
      <c r="U80" s="39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>
        <v>2</v>
      </c>
      <c r="AG80" s="3"/>
      <c r="AH80" s="3"/>
      <c r="AI80" s="3">
        <v>2</v>
      </c>
      <c r="AJ80" s="3">
        <v>2</v>
      </c>
      <c r="AK80" s="3"/>
      <c r="AL80" s="3"/>
      <c r="AM80" s="3"/>
      <c r="AN80" s="3">
        <v>2</v>
      </c>
    </row>
    <row r="81" spans="1:40" ht="20.100000000000001" customHeight="1" x14ac:dyDescent="0.15">
      <c r="A81" s="34" t="s">
        <v>120</v>
      </c>
      <c r="B81" s="33">
        <f>SUM(D81:D90)</f>
        <v>380</v>
      </c>
      <c r="C81" s="35" t="s">
        <v>121</v>
      </c>
      <c r="D81" s="32">
        <v>45</v>
      </c>
      <c r="E81" s="17" t="s">
        <v>78</v>
      </c>
      <c r="F81" s="32">
        <v>45</v>
      </c>
      <c r="G81" s="11">
        <v>9</v>
      </c>
      <c r="H81" s="11">
        <v>9</v>
      </c>
      <c r="I81" s="11"/>
      <c r="J81" s="11"/>
      <c r="K81" s="11"/>
      <c r="L81" s="11"/>
      <c r="M81" s="32">
        <v>34</v>
      </c>
      <c r="N81" s="46">
        <v>4</v>
      </c>
      <c r="O81" s="46">
        <v>4</v>
      </c>
      <c r="P81" s="22"/>
      <c r="Q81" s="22"/>
      <c r="R81" s="22"/>
      <c r="S81" s="46"/>
      <c r="T81" s="22"/>
      <c r="U81" s="22"/>
      <c r="V81" s="46">
        <v>4</v>
      </c>
      <c r="W81" s="22"/>
      <c r="X81" s="46">
        <v>4</v>
      </c>
      <c r="Y81" s="22"/>
      <c r="Z81" s="27">
        <v>3</v>
      </c>
      <c r="AA81" s="46">
        <v>4</v>
      </c>
      <c r="AB81" s="27">
        <v>5</v>
      </c>
      <c r="AC81" s="22"/>
      <c r="AD81" s="22"/>
      <c r="AE81" s="22"/>
      <c r="AF81" s="46">
        <v>4</v>
      </c>
      <c r="AG81" s="22"/>
      <c r="AH81" s="22"/>
      <c r="AI81" s="22"/>
      <c r="AJ81" s="22"/>
      <c r="AK81" s="22"/>
      <c r="AL81" s="22"/>
      <c r="AM81" s="22"/>
      <c r="AN81" s="22"/>
    </row>
    <row r="82" spans="1:40" ht="20.100000000000001" customHeight="1" x14ac:dyDescent="0.15">
      <c r="A82" s="34"/>
      <c r="B82" s="33"/>
      <c r="C82" s="35"/>
      <c r="D82" s="32"/>
      <c r="E82" s="17" t="s">
        <v>79</v>
      </c>
      <c r="F82" s="32"/>
      <c r="G82" s="11">
        <v>2</v>
      </c>
      <c r="H82" s="11">
        <v>2</v>
      </c>
      <c r="I82" s="11"/>
      <c r="J82" s="11"/>
      <c r="K82" s="11"/>
      <c r="L82" s="11"/>
      <c r="M82" s="32"/>
      <c r="N82" s="46"/>
      <c r="O82" s="46"/>
      <c r="P82" s="22"/>
      <c r="Q82" s="22"/>
      <c r="R82" s="22"/>
      <c r="S82" s="46"/>
      <c r="T82" s="22"/>
      <c r="U82" s="22"/>
      <c r="V82" s="46"/>
      <c r="W82" s="22"/>
      <c r="X82" s="46"/>
      <c r="Y82" s="22"/>
      <c r="Z82" s="27">
        <v>1</v>
      </c>
      <c r="AA82" s="46"/>
      <c r="AB82" s="27">
        <v>1</v>
      </c>
      <c r="AC82" s="22"/>
      <c r="AD82" s="22"/>
      <c r="AE82" s="22"/>
      <c r="AF82" s="46"/>
      <c r="AG82" s="22"/>
      <c r="AH82" s="22"/>
      <c r="AI82" s="22"/>
      <c r="AJ82" s="22"/>
      <c r="AK82" s="22"/>
      <c r="AL82" s="22"/>
      <c r="AM82" s="22"/>
      <c r="AN82" s="22"/>
    </row>
    <row r="83" spans="1:40" ht="20.100000000000001" customHeight="1" x14ac:dyDescent="0.15">
      <c r="A83" s="34"/>
      <c r="B83" s="33"/>
      <c r="C83" s="35" t="s">
        <v>122</v>
      </c>
      <c r="D83" s="32">
        <v>45</v>
      </c>
      <c r="E83" s="17" t="s">
        <v>78</v>
      </c>
      <c r="F83" s="32">
        <v>45</v>
      </c>
      <c r="G83" s="11">
        <v>3</v>
      </c>
      <c r="H83" s="11">
        <v>3</v>
      </c>
      <c r="I83" s="11"/>
      <c r="J83" s="11"/>
      <c r="K83" s="11"/>
      <c r="L83" s="11"/>
      <c r="M83" s="32">
        <v>40</v>
      </c>
      <c r="N83" s="46">
        <v>4</v>
      </c>
      <c r="O83" s="46">
        <v>5</v>
      </c>
      <c r="P83" s="22"/>
      <c r="Q83" s="22"/>
      <c r="R83" s="22"/>
      <c r="S83" s="46"/>
      <c r="T83" s="22"/>
      <c r="U83" s="22"/>
      <c r="V83" s="46">
        <v>4</v>
      </c>
      <c r="W83" s="22"/>
      <c r="X83" s="46">
        <v>5</v>
      </c>
      <c r="Y83" s="22"/>
      <c r="Z83" s="27">
        <v>4</v>
      </c>
      <c r="AA83" s="46">
        <v>4</v>
      </c>
      <c r="AB83" s="27">
        <v>6</v>
      </c>
      <c r="AC83" s="22"/>
      <c r="AD83" s="22"/>
      <c r="AE83" s="22"/>
      <c r="AF83" s="46">
        <v>5</v>
      </c>
      <c r="AG83" s="22"/>
      <c r="AH83" s="22"/>
      <c r="AI83" s="22"/>
      <c r="AJ83" s="22"/>
      <c r="AK83" s="22"/>
      <c r="AL83" s="22"/>
      <c r="AM83" s="22"/>
      <c r="AN83" s="22"/>
    </row>
    <row r="84" spans="1:40" ht="20.100000000000001" customHeight="1" x14ac:dyDescent="0.15">
      <c r="A84" s="34"/>
      <c r="B84" s="33"/>
      <c r="C84" s="35"/>
      <c r="D84" s="32"/>
      <c r="E84" s="17" t="s">
        <v>79</v>
      </c>
      <c r="F84" s="32"/>
      <c r="G84" s="11">
        <v>2</v>
      </c>
      <c r="H84" s="11">
        <v>2</v>
      </c>
      <c r="I84" s="11"/>
      <c r="J84" s="11"/>
      <c r="K84" s="11"/>
      <c r="L84" s="11"/>
      <c r="M84" s="32"/>
      <c r="N84" s="46"/>
      <c r="O84" s="46"/>
      <c r="P84" s="22"/>
      <c r="Q84" s="22"/>
      <c r="R84" s="22"/>
      <c r="S84" s="46"/>
      <c r="T84" s="22"/>
      <c r="U84" s="22"/>
      <c r="V84" s="46"/>
      <c r="W84" s="22"/>
      <c r="X84" s="46"/>
      <c r="Y84" s="22"/>
      <c r="Z84" s="27">
        <v>1</v>
      </c>
      <c r="AA84" s="46"/>
      <c r="AB84" s="27">
        <v>2</v>
      </c>
      <c r="AC84" s="22"/>
      <c r="AD84" s="22"/>
      <c r="AE84" s="22"/>
      <c r="AF84" s="46"/>
      <c r="AG84" s="22"/>
      <c r="AH84" s="22"/>
      <c r="AI84" s="22"/>
      <c r="AJ84" s="22"/>
      <c r="AK84" s="22"/>
      <c r="AL84" s="22"/>
      <c r="AM84" s="22"/>
      <c r="AN84" s="22"/>
    </row>
    <row r="85" spans="1:40" ht="20.100000000000001" customHeight="1" x14ac:dyDescent="0.15">
      <c r="A85" s="34"/>
      <c r="B85" s="33"/>
      <c r="C85" s="35" t="s">
        <v>20</v>
      </c>
      <c r="D85" s="32">
        <v>60</v>
      </c>
      <c r="E85" s="17" t="s">
        <v>78</v>
      </c>
      <c r="F85" s="32">
        <v>60</v>
      </c>
      <c r="G85" s="11">
        <v>9</v>
      </c>
      <c r="H85" s="11">
        <v>9</v>
      </c>
      <c r="I85" s="11"/>
      <c r="J85" s="11"/>
      <c r="K85" s="11"/>
      <c r="L85" s="11"/>
      <c r="M85" s="32">
        <v>48</v>
      </c>
      <c r="N85" s="46">
        <v>4</v>
      </c>
      <c r="O85" s="46">
        <v>12</v>
      </c>
      <c r="P85" s="22"/>
      <c r="Q85" s="22"/>
      <c r="R85" s="22"/>
      <c r="S85" s="46"/>
      <c r="T85" s="22"/>
      <c r="U85" s="22"/>
      <c r="V85" s="46">
        <v>3</v>
      </c>
      <c r="W85" s="22"/>
      <c r="X85" s="46">
        <v>6</v>
      </c>
      <c r="Y85" s="22"/>
      <c r="Z85" s="27">
        <v>3</v>
      </c>
      <c r="AA85" s="46">
        <v>4</v>
      </c>
      <c r="AB85" s="27">
        <v>10</v>
      </c>
      <c r="AC85" s="22"/>
      <c r="AD85" s="22"/>
      <c r="AE85" s="22"/>
      <c r="AF85" s="46">
        <v>4</v>
      </c>
      <c r="AG85" s="22"/>
      <c r="AH85" s="22"/>
      <c r="AI85" s="22"/>
      <c r="AJ85" s="22"/>
      <c r="AK85" s="22"/>
      <c r="AL85" s="22"/>
      <c r="AM85" s="22"/>
      <c r="AN85" s="22"/>
    </row>
    <row r="86" spans="1:40" ht="20.100000000000001" customHeight="1" x14ac:dyDescent="0.15">
      <c r="A86" s="34"/>
      <c r="B86" s="33"/>
      <c r="C86" s="35"/>
      <c r="D86" s="32"/>
      <c r="E86" s="17" t="s">
        <v>79</v>
      </c>
      <c r="F86" s="32"/>
      <c r="G86" s="11">
        <v>3</v>
      </c>
      <c r="H86" s="11">
        <v>3</v>
      </c>
      <c r="I86" s="11"/>
      <c r="J86" s="11"/>
      <c r="K86" s="11"/>
      <c r="L86" s="11"/>
      <c r="M86" s="32"/>
      <c r="N86" s="46"/>
      <c r="O86" s="46"/>
      <c r="P86" s="22"/>
      <c r="Q86" s="22"/>
      <c r="R86" s="22"/>
      <c r="S86" s="46"/>
      <c r="T86" s="22"/>
      <c r="U86" s="22"/>
      <c r="V86" s="46"/>
      <c r="W86" s="22"/>
      <c r="X86" s="46"/>
      <c r="Y86" s="22"/>
      <c r="Z86" s="27"/>
      <c r="AA86" s="46"/>
      <c r="AB86" s="27">
        <v>2</v>
      </c>
      <c r="AC86" s="22"/>
      <c r="AD86" s="22"/>
      <c r="AE86" s="22"/>
      <c r="AF86" s="46"/>
      <c r="AG86" s="22"/>
      <c r="AH86" s="22"/>
      <c r="AI86" s="22"/>
      <c r="AJ86" s="22"/>
      <c r="AK86" s="22"/>
      <c r="AL86" s="22"/>
      <c r="AM86" s="22"/>
      <c r="AN86" s="22"/>
    </row>
    <row r="87" spans="1:40" ht="20.100000000000001" customHeight="1" x14ac:dyDescent="0.15">
      <c r="A87" s="34"/>
      <c r="B87" s="33"/>
      <c r="C87" s="35" t="s">
        <v>123</v>
      </c>
      <c r="D87" s="32">
        <v>50</v>
      </c>
      <c r="E87" s="17" t="s">
        <v>78</v>
      </c>
      <c r="F87" s="32">
        <v>50</v>
      </c>
      <c r="G87" s="11">
        <v>11</v>
      </c>
      <c r="H87" s="11">
        <v>11</v>
      </c>
      <c r="I87" s="11"/>
      <c r="J87" s="11"/>
      <c r="K87" s="11"/>
      <c r="L87" s="11"/>
      <c r="M87" s="32">
        <v>35</v>
      </c>
      <c r="N87" s="46">
        <v>7</v>
      </c>
      <c r="O87" s="46">
        <v>6</v>
      </c>
      <c r="P87" s="22"/>
      <c r="Q87" s="22"/>
      <c r="R87" s="22"/>
      <c r="S87" s="22"/>
      <c r="T87" s="22"/>
      <c r="U87" s="22"/>
      <c r="V87" s="22"/>
      <c r="W87" s="22"/>
      <c r="X87" s="46">
        <v>9</v>
      </c>
      <c r="Y87" s="22">
        <v>4</v>
      </c>
      <c r="Z87" s="46">
        <v>8</v>
      </c>
      <c r="AA87" s="22"/>
      <c r="AB87" s="46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</row>
    <row r="88" spans="1:40" ht="20.100000000000001" customHeight="1" x14ac:dyDescent="0.15">
      <c r="A88" s="34"/>
      <c r="B88" s="33"/>
      <c r="C88" s="35"/>
      <c r="D88" s="32"/>
      <c r="E88" s="17" t="s">
        <v>79</v>
      </c>
      <c r="F88" s="32"/>
      <c r="G88" s="11">
        <v>4</v>
      </c>
      <c r="H88" s="11">
        <v>4</v>
      </c>
      <c r="I88" s="11"/>
      <c r="J88" s="11"/>
      <c r="K88" s="11"/>
      <c r="L88" s="11"/>
      <c r="M88" s="32"/>
      <c r="N88" s="46"/>
      <c r="O88" s="46"/>
      <c r="P88" s="22"/>
      <c r="Q88" s="22"/>
      <c r="R88" s="22"/>
      <c r="S88" s="22"/>
      <c r="T88" s="22"/>
      <c r="U88" s="22"/>
      <c r="V88" s="22"/>
      <c r="W88" s="22"/>
      <c r="X88" s="46"/>
      <c r="Y88" s="22">
        <v>1</v>
      </c>
      <c r="Z88" s="46"/>
      <c r="AA88" s="22"/>
      <c r="AB88" s="46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</row>
    <row r="89" spans="1:40" ht="20.100000000000001" customHeight="1" x14ac:dyDescent="0.15">
      <c r="A89" s="34"/>
      <c r="B89" s="33"/>
      <c r="C89" s="35" t="s">
        <v>124</v>
      </c>
      <c r="D89" s="32">
        <v>180</v>
      </c>
      <c r="E89" s="17" t="s">
        <v>78</v>
      </c>
      <c r="F89" s="32">
        <v>180</v>
      </c>
      <c r="G89" s="11">
        <v>25</v>
      </c>
      <c r="H89" s="11">
        <v>25</v>
      </c>
      <c r="I89" s="11"/>
      <c r="J89" s="11"/>
      <c r="K89" s="11"/>
      <c r="L89" s="11"/>
      <c r="M89" s="32">
        <v>145</v>
      </c>
      <c r="N89" s="46">
        <v>27</v>
      </c>
      <c r="O89" s="46">
        <v>22</v>
      </c>
      <c r="P89" s="22"/>
      <c r="Q89" s="22"/>
      <c r="R89" s="22"/>
      <c r="S89" s="46"/>
      <c r="T89" s="22"/>
      <c r="U89" s="22"/>
      <c r="V89" s="22"/>
      <c r="W89" s="22"/>
      <c r="X89" s="46">
        <v>35</v>
      </c>
      <c r="Y89" s="22">
        <v>23</v>
      </c>
      <c r="Z89" s="46">
        <v>32</v>
      </c>
      <c r="AA89" s="22"/>
      <c r="AB89" s="46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</row>
    <row r="90" spans="1:40" ht="20.100000000000001" customHeight="1" x14ac:dyDescent="0.15">
      <c r="A90" s="34"/>
      <c r="B90" s="33"/>
      <c r="C90" s="35"/>
      <c r="D90" s="32"/>
      <c r="E90" s="17" t="s">
        <v>79</v>
      </c>
      <c r="F90" s="32"/>
      <c r="G90" s="11">
        <v>10</v>
      </c>
      <c r="H90" s="11">
        <v>10</v>
      </c>
      <c r="I90" s="11"/>
      <c r="J90" s="11"/>
      <c r="K90" s="11"/>
      <c r="L90" s="11"/>
      <c r="M90" s="32"/>
      <c r="N90" s="46"/>
      <c r="O90" s="46"/>
      <c r="P90" s="22"/>
      <c r="Q90" s="22"/>
      <c r="R90" s="22"/>
      <c r="S90" s="46"/>
      <c r="T90" s="22"/>
      <c r="U90" s="22"/>
      <c r="V90" s="22"/>
      <c r="W90" s="22"/>
      <c r="X90" s="46"/>
      <c r="Y90" s="22">
        <v>6</v>
      </c>
      <c r="Z90" s="46"/>
      <c r="AA90" s="22"/>
      <c r="AB90" s="46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</row>
    <row r="91" spans="1:40" ht="20.100000000000001" customHeight="1" x14ac:dyDescent="0.15">
      <c r="A91" s="34" t="s">
        <v>125</v>
      </c>
      <c r="B91" s="33">
        <f>SUM(D91:D96)</f>
        <v>290</v>
      </c>
      <c r="C91" s="35" t="s">
        <v>126</v>
      </c>
      <c r="D91" s="32">
        <v>140</v>
      </c>
      <c r="E91" s="17" t="s">
        <v>78</v>
      </c>
      <c r="F91" s="11">
        <v>120</v>
      </c>
      <c r="G91" s="11">
        <f>F91-M91</f>
        <v>100</v>
      </c>
      <c r="H91" s="11">
        <f t="shared" ref="H91:H92" si="8">G91-L91-K91-J91-I91</f>
        <v>100</v>
      </c>
      <c r="I91" s="11"/>
      <c r="J91" s="11"/>
      <c r="K91" s="11"/>
      <c r="L91" s="11"/>
      <c r="M91" s="11">
        <v>20</v>
      </c>
      <c r="N91" s="19">
        <v>2</v>
      </c>
      <c r="O91" s="19">
        <v>2</v>
      </c>
      <c r="P91" s="19"/>
      <c r="Q91" s="19"/>
      <c r="R91" s="19"/>
      <c r="S91" s="19">
        <v>2</v>
      </c>
      <c r="T91" s="19"/>
      <c r="U91" s="19"/>
      <c r="V91" s="19">
        <v>2</v>
      </c>
      <c r="W91" s="19"/>
      <c r="X91" s="19"/>
      <c r="Y91" s="19"/>
      <c r="Z91" s="19">
        <v>2</v>
      </c>
      <c r="AA91" s="19">
        <v>2</v>
      </c>
      <c r="AB91" s="19"/>
      <c r="AC91" s="19">
        <v>2</v>
      </c>
      <c r="AD91" s="19"/>
      <c r="AE91" s="19"/>
      <c r="AF91" s="19"/>
      <c r="AG91" s="19"/>
      <c r="AH91" s="19">
        <v>2</v>
      </c>
      <c r="AI91" s="25">
        <v>2</v>
      </c>
      <c r="AJ91" s="19">
        <v>2</v>
      </c>
      <c r="AK91" s="19"/>
      <c r="AL91" s="19"/>
      <c r="AM91" s="19"/>
      <c r="AN91" s="19"/>
    </row>
    <row r="92" spans="1:40" ht="20.100000000000001" customHeight="1" x14ac:dyDescent="0.15">
      <c r="A92" s="34"/>
      <c r="B92" s="33"/>
      <c r="C92" s="35"/>
      <c r="D92" s="32"/>
      <c r="E92" s="17" t="s">
        <v>79</v>
      </c>
      <c r="F92" s="11">
        <v>20</v>
      </c>
      <c r="G92" s="11">
        <f>F92-M92</f>
        <v>14</v>
      </c>
      <c r="H92" s="11">
        <f t="shared" si="8"/>
        <v>14</v>
      </c>
      <c r="I92" s="11"/>
      <c r="J92" s="11"/>
      <c r="K92" s="11"/>
      <c r="L92" s="11"/>
      <c r="M92" s="11">
        <v>6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>
        <v>2</v>
      </c>
      <c r="Z92" s="3"/>
      <c r="AA92" s="3"/>
      <c r="AB92" s="3"/>
      <c r="AC92" s="3"/>
      <c r="AD92" s="3"/>
      <c r="AE92" s="3"/>
      <c r="AF92" s="3"/>
      <c r="AG92" s="3">
        <v>2</v>
      </c>
      <c r="AH92" s="3"/>
      <c r="AI92" s="3"/>
      <c r="AJ92" s="3"/>
      <c r="AK92" s="3"/>
      <c r="AL92" s="3"/>
      <c r="AM92" s="3"/>
      <c r="AN92" s="3">
        <v>2</v>
      </c>
    </row>
    <row r="93" spans="1:40" ht="20.100000000000001" customHeight="1" x14ac:dyDescent="0.15">
      <c r="A93" s="34"/>
      <c r="B93" s="33"/>
      <c r="C93" s="35" t="s">
        <v>21</v>
      </c>
      <c r="D93" s="32">
        <v>80</v>
      </c>
      <c r="E93" s="17" t="s">
        <v>78</v>
      </c>
      <c r="F93" s="32">
        <v>80</v>
      </c>
      <c r="G93" s="11">
        <v>14</v>
      </c>
      <c r="H93" s="11">
        <v>14</v>
      </c>
      <c r="I93" s="11"/>
      <c r="J93" s="11"/>
      <c r="K93" s="11"/>
      <c r="L93" s="11"/>
      <c r="M93" s="33">
        <v>62</v>
      </c>
      <c r="N93" s="46">
        <v>10</v>
      </c>
      <c r="O93" s="46">
        <v>14</v>
      </c>
      <c r="P93" s="22"/>
      <c r="Q93" s="22"/>
      <c r="R93" s="22"/>
      <c r="S93" s="46"/>
      <c r="T93" s="22"/>
      <c r="U93" s="22"/>
      <c r="V93" s="22"/>
      <c r="W93" s="22"/>
      <c r="X93" s="46">
        <v>13</v>
      </c>
      <c r="Y93" s="22"/>
      <c r="Z93" s="46">
        <v>12</v>
      </c>
      <c r="AA93" s="22"/>
      <c r="AB93" s="61">
        <v>13</v>
      </c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</row>
    <row r="94" spans="1:40" ht="20.100000000000001" customHeight="1" x14ac:dyDescent="0.15">
      <c r="A94" s="34"/>
      <c r="B94" s="33"/>
      <c r="C94" s="35"/>
      <c r="D94" s="32"/>
      <c r="E94" s="17" t="s">
        <v>79</v>
      </c>
      <c r="F94" s="32"/>
      <c r="G94" s="11">
        <v>4</v>
      </c>
      <c r="H94" s="11">
        <v>4</v>
      </c>
      <c r="I94" s="11"/>
      <c r="J94" s="11"/>
      <c r="K94" s="11"/>
      <c r="L94" s="11"/>
      <c r="M94" s="33"/>
      <c r="N94" s="46"/>
      <c r="O94" s="46"/>
      <c r="P94" s="22"/>
      <c r="Q94" s="22"/>
      <c r="R94" s="22"/>
      <c r="S94" s="46"/>
      <c r="T94" s="22"/>
      <c r="U94" s="22"/>
      <c r="V94" s="22"/>
      <c r="W94" s="22"/>
      <c r="X94" s="46"/>
      <c r="Y94" s="22"/>
      <c r="Z94" s="46"/>
      <c r="AA94" s="22"/>
      <c r="AB94" s="6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</row>
    <row r="95" spans="1:40" ht="20.100000000000001" customHeight="1" x14ac:dyDescent="0.15">
      <c r="A95" s="34"/>
      <c r="B95" s="33"/>
      <c r="C95" s="35" t="s">
        <v>22</v>
      </c>
      <c r="D95" s="32">
        <v>70</v>
      </c>
      <c r="E95" s="17" t="s">
        <v>78</v>
      </c>
      <c r="F95" s="32">
        <v>70</v>
      </c>
      <c r="G95" s="11">
        <v>12</v>
      </c>
      <c r="H95" s="11">
        <v>12</v>
      </c>
      <c r="I95" s="11"/>
      <c r="J95" s="11"/>
      <c r="K95" s="11"/>
      <c r="L95" s="11"/>
      <c r="M95" s="44">
        <v>55</v>
      </c>
      <c r="N95" s="46">
        <v>8</v>
      </c>
      <c r="O95" s="46">
        <v>18</v>
      </c>
      <c r="P95" s="22"/>
      <c r="Q95" s="22"/>
      <c r="R95" s="22"/>
      <c r="S95" s="46"/>
      <c r="T95" s="22"/>
      <c r="U95" s="22"/>
      <c r="V95" s="22"/>
      <c r="W95" s="22"/>
      <c r="X95" s="46">
        <v>7</v>
      </c>
      <c r="Y95" s="22"/>
      <c r="Z95" s="46">
        <v>12</v>
      </c>
      <c r="AA95" s="22"/>
      <c r="AB95" s="61">
        <v>10</v>
      </c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</row>
    <row r="96" spans="1:40" ht="20.100000000000001" customHeight="1" x14ac:dyDescent="0.15">
      <c r="A96" s="32"/>
      <c r="B96" s="33"/>
      <c r="C96" s="35"/>
      <c r="D96" s="32"/>
      <c r="E96" s="17" t="s">
        <v>79</v>
      </c>
      <c r="F96" s="32"/>
      <c r="G96" s="11">
        <v>3</v>
      </c>
      <c r="H96" s="11">
        <v>3</v>
      </c>
      <c r="I96" s="11"/>
      <c r="J96" s="11"/>
      <c r="K96" s="11"/>
      <c r="L96" s="11"/>
      <c r="M96" s="45"/>
      <c r="N96" s="46"/>
      <c r="O96" s="46"/>
      <c r="P96" s="22"/>
      <c r="Q96" s="22"/>
      <c r="R96" s="22"/>
      <c r="S96" s="46"/>
      <c r="T96" s="22"/>
      <c r="U96" s="22"/>
      <c r="V96" s="22"/>
      <c r="W96" s="22"/>
      <c r="X96" s="46"/>
      <c r="Y96" s="22"/>
      <c r="Z96" s="46"/>
      <c r="AA96" s="22"/>
      <c r="AB96" s="6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</row>
    <row r="97" spans="1:40" ht="20.100000000000001" customHeight="1" x14ac:dyDescent="0.15">
      <c r="A97" s="34" t="s">
        <v>127</v>
      </c>
      <c r="B97" s="33">
        <f>SUM(D97:D98)</f>
        <v>100</v>
      </c>
      <c r="C97" s="35" t="s">
        <v>128</v>
      </c>
      <c r="D97" s="32">
        <v>100</v>
      </c>
      <c r="E97" s="17" t="s">
        <v>78</v>
      </c>
      <c r="F97" s="12">
        <v>50</v>
      </c>
      <c r="G97" s="11">
        <f>F97-M97</f>
        <v>50</v>
      </c>
      <c r="H97" s="11">
        <f t="shared" ref="H97:H102" si="9">G97-L97-K97-J97-I97</f>
        <v>50</v>
      </c>
      <c r="I97" s="11"/>
      <c r="J97" s="11"/>
      <c r="K97" s="11"/>
      <c r="L97" s="11"/>
      <c r="M97" s="12">
        <v>0</v>
      </c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</row>
    <row r="98" spans="1:40" ht="20.100000000000001" customHeight="1" x14ac:dyDescent="0.15">
      <c r="A98" s="32"/>
      <c r="B98" s="33"/>
      <c r="C98" s="35"/>
      <c r="D98" s="32"/>
      <c r="E98" s="17" t="s">
        <v>79</v>
      </c>
      <c r="F98" s="12">
        <v>50</v>
      </c>
      <c r="G98" s="11">
        <f>F98-M98</f>
        <v>50</v>
      </c>
      <c r="H98" s="11">
        <f t="shared" si="9"/>
        <v>50</v>
      </c>
      <c r="I98" s="11"/>
      <c r="J98" s="11"/>
      <c r="K98" s="11"/>
      <c r="L98" s="11"/>
      <c r="M98" s="12">
        <v>0</v>
      </c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</row>
    <row r="99" spans="1:40" ht="20.100000000000001" customHeight="1" x14ac:dyDescent="0.15">
      <c r="A99" s="32"/>
      <c r="B99" s="33">
        <f>SUM(D99:D100)</f>
        <v>100</v>
      </c>
      <c r="C99" s="13" t="s">
        <v>129</v>
      </c>
      <c r="D99" s="12">
        <v>50</v>
      </c>
      <c r="E99" s="17" t="s">
        <v>79</v>
      </c>
      <c r="F99" s="12">
        <v>50</v>
      </c>
      <c r="G99" s="27">
        <f t="shared" ref="G99:G100" si="10">F99-M99</f>
        <v>39</v>
      </c>
      <c r="H99" s="27">
        <f t="shared" si="9"/>
        <v>39</v>
      </c>
      <c r="I99" s="11"/>
      <c r="J99" s="11"/>
      <c r="K99" s="11"/>
      <c r="L99" s="11"/>
      <c r="M99" s="11">
        <v>11</v>
      </c>
      <c r="N99" s="22"/>
      <c r="O99" s="22"/>
      <c r="P99" s="22"/>
      <c r="Q99" s="22"/>
      <c r="R99" s="22"/>
      <c r="S99" s="22"/>
      <c r="T99" s="22">
        <v>2</v>
      </c>
      <c r="U99" s="22"/>
      <c r="V99" s="22"/>
      <c r="W99" s="22"/>
      <c r="X99" s="22"/>
      <c r="Y99" s="22">
        <v>2</v>
      </c>
      <c r="Z99" s="22"/>
      <c r="AA99" s="22"/>
      <c r="AB99" s="22">
        <v>2</v>
      </c>
      <c r="AC99" s="22">
        <v>2</v>
      </c>
      <c r="AD99" s="22"/>
      <c r="AE99" s="22"/>
      <c r="AF99" s="22"/>
      <c r="AG99" s="22"/>
      <c r="AH99" s="22">
        <v>1</v>
      </c>
      <c r="AI99" s="22"/>
      <c r="AJ99" s="22">
        <v>2</v>
      </c>
      <c r="AK99" s="22"/>
      <c r="AL99" s="22"/>
      <c r="AM99" s="22"/>
      <c r="AN99" s="22"/>
    </row>
    <row r="100" spans="1:40" ht="20.100000000000001" customHeight="1" x14ac:dyDescent="0.15">
      <c r="A100" s="32"/>
      <c r="B100" s="33"/>
      <c r="C100" s="13" t="s">
        <v>130</v>
      </c>
      <c r="D100" s="12">
        <v>50</v>
      </c>
      <c r="E100" s="17" t="s">
        <v>79</v>
      </c>
      <c r="F100" s="12">
        <v>50</v>
      </c>
      <c r="G100" s="27">
        <f t="shared" si="10"/>
        <v>39</v>
      </c>
      <c r="H100" s="27">
        <f t="shared" si="9"/>
        <v>39</v>
      </c>
      <c r="I100" s="11"/>
      <c r="J100" s="11"/>
      <c r="K100" s="11"/>
      <c r="L100" s="11"/>
      <c r="M100" s="11">
        <v>11</v>
      </c>
      <c r="N100" s="22"/>
      <c r="O100" s="22"/>
      <c r="P100" s="22"/>
      <c r="Q100" s="22"/>
      <c r="R100" s="22"/>
      <c r="S100" s="22"/>
      <c r="T100" s="22">
        <v>2</v>
      </c>
      <c r="U100" s="22"/>
      <c r="V100" s="22"/>
      <c r="W100" s="22"/>
      <c r="X100" s="22"/>
      <c r="Y100" s="22">
        <v>2</v>
      </c>
      <c r="Z100" s="22"/>
      <c r="AA100" s="22"/>
      <c r="AB100" s="22">
        <v>2</v>
      </c>
      <c r="AC100" s="22">
        <v>2</v>
      </c>
      <c r="AD100" s="22"/>
      <c r="AE100" s="22"/>
      <c r="AF100" s="22"/>
      <c r="AG100" s="22"/>
      <c r="AH100" s="22">
        <v>1</v>
      </c>
      <c r="AI100" s="22"/>
      <c r="AJ100" s="22">
        <v>2</v>
      </c>
      <c r="AK100" s="22"/>
      <c r="AL100" s="22"/>
      <c r="AM100" s="22"/>
      <c r="AN100" s="22"/>
    </row>
    <row r="101" spans="1:40" ht="20.100000000000001" customHeight="1" x14ac:dyDescent="0.15">
      <c r="A101" s="15" t="s">
        <v>131</v>
      </c>
      <c r="B101" s="14">
        <f>D101</f>
        <v>32</v>
      </c>
      <c r="C101" s="13" t="s">
        <v>131</v>
      </c>
      <c r="D101" s="12">
        <v>32</v>
      </c>
      <c r="E101" s="17"/>
      <c r="F101" s="12">
        <v>32</v>
      </c>
      <c r="G101" s="11">
        <v>32</v>
      </c>
      <c r="H101" s="11">
        <v>32</v>
      </c>
      <c r="I101" s="11"/>
      <c r="J101" s="11"/>
      <c r="K101" s="11"/>
      <c r="L101" s="11"/>
      <c r="M101" s="12">
        <v>0</v>
      </c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</row>
    <row r="102" spans="1:40" ht="19.5" customHeight="1" x14ac:dyDescent="0.15">
      <c r="A102" s="15" t="s">
        <v>132</v>
      </c>
      <c r="B102" s="14">
        <f>D102</f>
        <v>30</v>
      </c>
      <c r="C102" s="13" t="s">
        <v>132</v>
      </c>
      <c r="D102" s="12">
        <v>30</v>
      </c>
      <c r="E102" s="17"/>
      <c r="F102" s="12">
        <v>30</v>
      </c>
      <c r="G102" s="11">
        <f>F102-M102</f>
        <v>30</v>
      </c>
      <c r="H102" s="11">
        <f t="shared" si="9"/>
        <v>30</v>
      </c>
      <c r="I102" s="11"/>
      <c r="J102" s="11"/>
      <c r="K102" s="11"/>
      <c r="L102" s="11"/>
      <c r="M102" s="12">
        <v>0</v>
      </c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</row>
    <row r="103" spans="1:40" ht="21.75" customHeight="1" x14ac:dyDescent="0.15">
      <c r="A103" s="15"/>
      <c r="B103" s="14">
        <f>B104</f>
        <v>364</v>
      </c>
      <c r="C103" s="13" t="s">
        <v>133</v>
      </c>
      <c r="D103" s="15">
        <f>SUM(D104:D107)</f>
        <v>364</v>
      </c>
      <c r="E103" s="17"/>
      <c r="F103" s="15">
        <f>SUM(F104:F107)</f>
        <v>364</v>
      </c>
      <c r="G103" s="15">
        <f>SUM(G104:G107)</f>
        <v>364</v>
      </c>
      <c r="H103" s="15">
        <f>SUM(H104:H107)</f>
        <v>364</v>
      </c>
      <c r="I103" s="11"/>
      <c r="J103" s="11"/>
      <c r="K103" s="11"/>
      <c r="L103" s="11"/>
      <c r="M103" s="11">
        <v>0</v>
      </c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</row>
    <row r="104" spans="1:40" ht="19.5" customHeight="1" x14ac:dyDescent="0.15">
      <c r="A104" s="58" t="s">
        <v>27</v>
      </c>
      <c r="B104" s="47">
        <f>SUM(D104:D107)</f>
        <v>364</v>
      </c>
      <c r="C104" s="60" t="s">
        <v>28</v>
      </c>
      <c r="D104" s="47">
        <v>115</v>
      </c>
      <c r="E104" s="17" t="s">
        <v>78</v>
      </c>
      <c r="F104" s="12">
        <v>55</v>
      </c>
      <c r="G104" s="30">
        <v>55</v>
      </c>
      <c r="H104" s="30">
        <v>55</v>
      </c>
      <c r="I104" s="11"/>
      <c r="J104" s="11"/>
      <c r="K104" s="11"/>
      <c r="L104" s="11"/>
      <c r="M104" s="11">
        <v>0</v>
      </c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</row>
    <row r="105" spans="1:40" ht="21.75" customHeight="1" x14ac:dyDescent="0.15">
      <c r="A105" s="58"/>
      <c r="B105" s="47"/>
      <c r="C105" s="60"/>
      <c r="D105" s="47"/>
      <c r="E105" s="17" t="s">
        <v>79</v>
      </c>
      <c r="F105" s="12">
        <v>60</v>
      </c>
      <c r="G105" s="30">
        <v>60</v>
      </c>
      <c r="H105" s="30">
        <v>60</v>
      </c>
      <c r="I105" s="11"/>
      <c r="J105" s="11"/>
      <c r="K105" s="11"/>
      <c r="L105" s="11"/>
      <c r="M105" s="11">
        <v>0</v>
      </c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</row>
    <row r="106" spans="1:40" ht="17.25" customHeight="1" x14ac:dyDescent="0.15">
      <c r="A106" s="58"/>
      <c r="B106" s="47"/>
      <c r="C106" s="60" t="s">
        <v>29</v>
      </c>
      <c r="D106" s="47">
        <v>249</v>
      </c>
      <c r="E106" s="17" t="s">
        <v>78</v>
      </c>
      <c r="F106" s="12">
        <v>120</v>
      </c>
      <c r="G106" s="30">
        <v>120</v>
      </c>
      <c r="H106" s="30">
        <v>120</v>
      </c>
      <c r="I106" s="11"/>
      <c r="J106" s="11"/>
      <c r="K106" s="11"/>
      <c r="L106" s="11"/>
      <c r="M106" s="11">
        <v>0</v>
      </c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</row>
    <row r="107" spans="1:40" ht="19.5" customHeight="1" x14ac:dyDescent="0.15">
      <c r="A107" s="58"/>
      <c r="B107" s="47"/>
      <c r="C107" s="60"/>
      <c r="D107" s="47"/>
      <c r="E107" s="17" t="s">
        <v>79</v>
      </c>
      <c r="F107" s="12">
        <v>129</v>
      </c>
      <c r="G107" s="30">
        <v>129</v>
      </c>
      <c r="H107" s="30">
        <v>129</v>
      </c>
      <c r="I107" s="11"/>
      <c r="J107" s="11"/>
      <c r="K107" s="11"/>
      <c r="L107" s="11"/>
      <c r="M107" s="11">
        <v>0</v>
      </c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</row>
    <row r="108" spans="1:40" ht="20.100000000000001" customHeight="1" x14ac:dyDescent="0.15">
      <c r="A108" s="15"/>
      <c r="B108" s="14">
        <f>B109</f>
        <v>385</v>
      </c>
      <c r="C108" s="13" t="s">
        <v>134</v>
      </c>
      <c r="D108" s="14">
        <f>SUM(D109:D118)</f>
        <v>385</v>
      </c>
      <c r="E108" s="14"/>
      <c r="F108" s="14">
        <f>SUM(F109:F118)</f>
        <v>385</v>
      </c>
      <c r="G108" s="14">
        <f>SUM(G109:G118)</f>
        <v>295</v>
      </c>
      <c r="H108" s="14">
        <f>SUM(H109:H118)</f>
        <v>295</v>
      </c>
      <c r="I108" s="11"/>
      <c r="J108" s="11"/>
      <c r="K108" s="11"/>
      <c r="L108" s="11"/>
      <c r="M108" s="21">
        <f>SUM(M109:M118)</f>
        <v>90</v>
      </c>
      <c r="N108" s="22"/>
      <c r="O108" s="22"/>
      <c r="P108" s="22"/>
      <c r="Q108" s="22"/>
      <c r="R108" s="22"/>
      <c r="S108" s="22"/>
      <c r="T108" s="22"/>
      <c r="U108" s="24"/>
      <c r="V108" s="22"/>
      <c r="W108" s="22"/>
      <c r="X108" s="22"/>
      <c r="Y108" s="22"/>
      <c r="Z108" s="24">
        <f>SUM(Z109:Z118)</f>
        <v>20</v>
      </c>
      <c r="AA108" s="22"/>
      <c r="AB108" s="24">
        <f>SUM(AB109:AB118)</f>
        <v>20</v>
      </c>
      <c r="AC108" s="24">
        <f>SUM(AC109:AC118)</f>
        <v>30</v>
      </c>
      <c r="AD108" s="22"/>
      <c r="AE108" s="22"/>
      <c r="AF108" s="22"/>
      <c r="AG108" s="22"/>
      <c r="AH108" s="24">
        <f>SUM(AH109:AH118)</f>
        <v>20</v>
      </c>
      <c r="AI108" s="22"/>
      <c r="AJ108" s="22"/>
      <c r="AK108" s="22"/>
      <c r="AL108" s="22"/>
      <c r="AM108" s="22"/>
      <c r="AN108" s="22"/>
    </row>
    <row r="109" spans="1:40" ht="20.100000000000001" customHeight="1" x14ac:dyDescent="0.15">
      <c r="A109" s="56" t="s">
        <v>135</v>
      </c>
      <c r="B109" s="57">
        <f>SUM(D109:D118)</f>
        <v>385</v>
      </c>
      <c r="C109" s="59" t="s">
        <v>136</v>
      </c>
      <c r="D109" s="41">
        <v>150</v>
      </c>
      <c r="E109" s="17" t="s">
        <v>78</v>
      </c>
      <c r="F109" s="7">
        <v>100</v>
      </c>
      <c r="G109" s="11">
        <f t="shared" ref="G109:G118" si="11">F109-M109</f>
        <v>82</v>
      </c>
      <c r="H109" s="11">
        <f t="shared" ref="H109:H118" si="12">G109-L109-K109-J109-I109</f>
        <v>82</v>
      </c>
      <c r="I109" s="11"/>
      <c r="J109" s="11"/>
      <c r="K109" s="11"/>
      <c r="L109" s="11"/>
      <c r="M109" s="11">
        <v>18</v>
      </c>
      <c r="N109" s="22"/>
      <c r="O109" s="22"/>
      <c r="P109" s="22"/>
      <c r="Q109" s="22"/>
      <c r="R109" s="22"/>
      <c r="S109" s="22"/>
      <c r="T109" s="22"/>
      <c r="U109" s="46"/>
      <c r="V109" s="22"/>
      <c r="W109" s="22"/>
      <c r="X109" s="22"/>
      <c r="Y109" s="22"/>
      <c r="Z109" s="22">
        <v>4</v>
      </c>
      <c r="AA109" s="22"/>
      <c r="AB109" s="22">
        <v>4</v>
      </c>
      <c r="AC109" s="22">
        <v>6</v>
      </c>
      <c r="AD109" s="22"/>
      <c r="AE109" s="22"/>
      <c r="AF109" s="22"/>
      <c r="AG109" s="22"/>
      <c r="AH109" s="22">
        <v>4</v>
      </c>
      <c r="AI109" s="22"/>
      <c r="AJ109" s="22"/>
      <c r="AK109" s="22"/>
      <c r="AL109" s="22"/>
      <c r="AM109" s="22"/>
      <c r="AN109" s="22"/>
    </row>
    <row r="110" spans="1:40" ht="20.100000000000001" customHeight="1" x14ac:dyDescent="0.15">
      <c r="A110" s="56"/>
      <c r="B110" s="57"/>
      <c r="C110" s="59"/>
      <c r="D110" s="41"/>
      <c r="E110" s="17" t="s">
        <v>79</v>
      </c>
      <c r="F110" s="7">
        <v>50</v>
      </c>
      <c r="G110" s="11">
        <f t="shared" si="11"/>
        <v>35</v>
      </c>
      <c r="H110" s="11">
        <f t="shared" si="12"/>
        <v>35</v>
      </c>
      <c r="I110" s="11"/>
      <c r="J110" s="11"/>
      <c r="K110" s="11"/>
      <c r="L110" s="11"/>
      <c r="M110" s="11">
        <v>15</v>
      </c>
      <c r="N110" s="22"/>
      <c r="O110" s="22"/>
      <c r="P110" s="22"/>
      <c r="Q110" s="22"/>
      <c r="R110" s="22"/>
      <c r="S110" s="22"/>
      <c r="T110" s="22"/>
      <c r="U110" s="46"/>
      <c r="V110" s="22"/>
      <c r="W110" s="22"/>
      <c r="X110" s="22"/>
      <c r="Y110" s="22"/>
      <c r="Z110" s="22">
        <v>3</v>
      </c>
      <c r="AA110" s="22"/>
      <c r="AB110" s="22">
        <v>3</v>
      </c>
      <c r="AC110" s="22">
        <v>6</v>
      </c>
      <c r="AD110" s="22"/>
      <c r="AE110" s="22"/>
      <c r="AF110" s="22"/>
      <c r="AG110" s="22"/>
      <c r="AH110" s="22">
        <v>3</v>
      </c>
      <c r="AI110" s="22"/>
      <c r="AJ110" s="22"/>
      <c r="AK110" s="22"/>
      <c r="AL110" s="22"/>
      <c r="AM110" s="22"/>
      <c r="AN110" s="22"/>
    </row>
    <row r="111" spans="1:40" ht="20.100000000000001" customHeight="1" x14ac:dyDescent="0.15">
      <c r="A111" s="56"/>
      <c r="B111" s="57"/>
      <c r="C111" s="59" t="s">
        <v>30</v>
      </c>
      <c r="D111" s="41">
        <v>75</v>
      </c>
      <c r="E111" s="17" t="s">
        <v>78</v>
      </c>
      <c r="F111" s="7">
        <v>55</v>
      </c>
      <c r="G111" s="11">
        <f t="shared" si="11"/>
        <v>40</v>
      </c>
      <c r="H111" s="11">
        <f t="shared" si="12"/>
        <v>40</v>
      </c>
      <c r="I111" s="11"/>
      <c r="J111" s="11"/>
      <c r="K111" s="11"/>
      <c r="L111" s="11"/>
      <c r="M111" s="11">
        <v>15</v>
      </c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>
        <v>3</v>
      </c>
      <c r="AA111" s="22"/>
      <c r="AB111" s="22">
        <v>3</v>
      </c>
      <c r="AC111" s="22">
        <v>6</v>
      </c>
      <c r="AD111" s="22"/>
      <c r="AE111" s="22"/>
      <c r="AF111" s="22"/>
      <c r="AG111" s="22"/>
      <c r="AH111" s="22">
        <v>3</v>
      </c>
      <c r="AI111" s="22"/>
      <c r="AJ111" s="22"/>
      <c r="AK111" s="22"/>
      <c r="AL111" s="22"/>
      <c r="AM111" s="22"/>
      <c r="AN111" s="22"/>
    </row>
    <row r="112" spans="1:40" ht="20.100000000000001" customHeight="1" x14ac:dyDescent="0.15">
      <c r="A112" s="56"/>
      <c r="B112" s="57"/>
      <c r="C112" s="59"/>
      <c r="D112" s="41"/>
      <c r="E112" s="17" t="s">
        <v>79</v>
      </c>
      <c r="F112" s="12">
        <v>20</v>
      </c>
      <c r="G112" s="11">
        <f t="shared" si="11"/>
        <v>12</v>
      </c>
      <c r="H112" s="11">
        <f t="shared" si="12"/>
        <v>12</v>
      </c>
      <c r="I112" s="11"/>
      <c r="J112" s="11"/>
      <c r="K112" s="11"/>
      <c r="L112" s="11"/>
      <c r="M112" s="11">
        <v>8</v>
      </c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>
        <v>2</v>
      </c>
      <c r="AA112" s="22"/>
      <c r="AB112" s="22">
        <v>2</v>
      </c>
      <c r="AC112" s="22">
        <v>2</v>
      </c>
      <c r="AD112" s="22"/>
      <c r="AE112" s="22"/>
      <c r="AF112" s="22"/>
      <c r="AG112" s="22"/>
      <c r="AH112" s="22">
        <v>2</v>
      </c>
      <c r="AI112" s="22"/>
      <c r="AJ112" s="22"/>
      <c r="AK112" s="22"/>
      <c r="AL112" s="22"/>
      <c r="AM112" s="22"/>
      <c r="AN112" s="22"/>
    </row>
    <row r="113" spans="1:40" ht="20.100000000000001" customHeight="1" x14ac:dyDescent="0.15">
      <c r="A113" s="56"/>
      <c r="B113" s="57"/>
      <c r="C113" s="59" t="s">
        <v>31</v>
      </c>
      <c r="D113" s="41">
        <v>35</v>
      </c>
      <c r="E113" s="17" t="s">
        <v>78</v>
      </c>
      <c r="F113" s="16">
        <v>25</v>
      </c>
      <c r="G113" s="11">
        <f t="shared" si="11"/>
        <v>19</v>
      </c>
      <c r="H113" s="11">
        <f t="shared" si="12"/>
        <v>19</v>
      </c>
      <c r="I113" s="11"/>
      <c r="J113" s="11"/>
      <c r="K113" s="11"/>
      <c r="L113" s="11"/>
      <c r="M113" s="11">
        <v>6</v>
      </c>
      <c r="N113" s="22"/>
      <c r="O113" s="22"/>
      <c r="P113" s="22"/>
      <c r="Q113" s="22"/>
      <c r="R113" s="22"/>
      <c r="S113" s="22"/>
      <c r="T113" s="22"/>
      <c r="U113" s="46"/>
      <c r="V113" s="22"/>
      <c r="W113" s="22"/>
      <c r="X113" s="22"/>
      <c r="Y113" s="22"/>
      <c r="Z113" s="22">
        <v>1</v>
      </c>
      <c r="AA113" s="22"/>
      <c r="AB113" s="22">
        <v>1</v>
      </c>
      <c r="AC113" s="22">
        <v>2</v>
      </c>
      <c r="AD113" s="22"/>
      <c r="AE113" s="22"/>
      <c r="AF113" s="22"/>
      <c r="AG113" s="22"/>
      <c r="AH113" s="22">
        <v>2</v>
      </c>
      <c r="AI113" s="22"/>
      <c r="AJ113" s="22"/>
      <c r="AK113" s="22"/>
      <c r="AL113" s="22"/>
      <c r="AM113" s="22"/>
      <c r="AN113" s="22"/>
    </row>
    <row r="114" spans="1:40" ht="20.100000000000001" customHeight="1" x14ac:dyDescent="0.15">
      <c r="A114" s="56"/>
      <c r="B114" s="57"/>
      <c r="C114" s="59"/>
      <c r="D114" s="41"/>
      <c r="E114" s="17" t="s">
        <v>79</v>
      </c>
      <c r="F114" s="16">
        <v>10</v>
      </c>
      <c r="G114" s="11">
        <f t="shared" si="11"/>
        <v>6</v>
      </c>
      <c r="H114" s="11">
        <f t="shared" si="12"/>
        <v>6</v>
      </c>
      <c r="I114" s="11"/>
      <c r="J114" s="11"/>
      <c r="K114" s="11"/>
      <c r="L114" s="11"/>
      <c r="M114" s="11">
        <v>4</v>
      </c>
      <c r="N114" s="22"/>
      <c r="O114" s="22"/>
      <c r="P114" s="22"/>
      <c r="Q114" s="22"/>
      <c r="R114" s="22"/>
      <c r="S114" s="22"/>
      <c r="T114" s="22"/>
      <c r="U114" s="46"/>
      <c r="V114" s="22"/>
      <c r="W114" s="22"/>
      <c r="X114" s="22"/>
      <c r="Y114" s="22"/>
      <c r="Z114" s="22">
        <v>1</v>
      </c>
      <c r="AA114" s="22"/>
      <c r="AB114" s="22">
        <v>1</v>
      </c>
      <c r="AC114" s="22">
        <v>1</v>
      </c>
      <c r="AD114" s="22"/>
      <c r="AE114" s="22"/>
      <c r="AF114" s="22"/>
      <c r="AG114" s="22"/>
      <c r="AH114" s="22">
        <v>1</v>
      </c>
      <c r="AI114" s="22"/>
      <c r="AJ114" s="22"/>
      <c r="AK114" s="22"/>
      <c r="AL114" s="22"/>
      <c r="AM114" s="22"/>
      <c r="AN114" s="22"/>
    </row>
    <row r="115" spans="1:40" ht="20.100000000000001" customHeight="1" x14ac:dyDescent="0.15">
      <c r="A115" s="56"/>
      <c r="B115" s="57"/>
      <c r="C115" s="59" t="s">
        <v>137</v>
      </c>
      <c r="D115" s="41">
        <v>95</v>
      </c>
      <c r="E115" s="17" t="s">
        <v>78</v>
      </c>
      <c r="F115" s="16">
        <v>70</v>
      </c>
      <c r="G115" s="11">
        <f t="shared" si="11"/>
        <v>55</v>
      </c>
      <c r="H115" s="11">
        <f t="shared" si="12"/>
        <v>55</v>
      </c>
      <c r="I115" s="11"/>
      <c r="J115" s="11"/>
      <c r="K115" s="11"/>
      <c r="L115" s="11"/>
      <c r="M115" s="11">
        <v>15</v>
      </c>
      <c r="N115" s="22"/>
      <c r="O115" s="22"/>
      <c r="P115" s="22"/>
      <c r="Q115" s="22"/>
      <c r="R115" s="22"/>
      <c r="S115" s="22"/>
      <c r="T115" s="22"/>
      <c r="U115" s="46"/>
      <c r="V115" s="22"/>
      <c r="W115" s="22"/>
      <c r="X115" s="22"/>
      <c r="Y115" s="22"/>
      <c r="Z115" s="22">
        <v>3</v>
      </c>
      <c r="AA115" s="22"/>
      <c r="AB115" s="22">
        <v>4</v>
      </c>
      <c r="AC115" s="22">
        <v>5</v>
      </c>
      <c r="AD115" s="22"/>
      <c r="AE115" s="22"/>
      <c r="AF115" s="22"/>
      <c r="AG115" s="22"/>
      <c r="AH115" s="22">
        <v>3</v>
      </c>
      <c r="AI115" s="22"/>
      <c r="AJ115" s="22"/>
      <c r="AK115" s="22"/>
      <c r="AL115" s="22"/>
      <c r="AM115" s="22"/>
      <c r="AN115" s="22"/>
    </row>
    <row r="116" spans="1:40" ht="20.100000000000001" customHeight="1" x14ac:dyDescent="0.15">
      <c r="A116" s="56"/>
      <c r="B116" s="57"/>
      <c r="C116" s="59"/>
      <c r="D116" s="41"/>
      <c r="E116" s="17" t="s">
        <v>79</v>
      </c>
      <c r="F116" s="16">
        <v>25</v>
      </c>
      <c r="G116" s="11">
        <f t="shared" si="11"/>
        <v>20</v>
      </c>
      <c r="H116" s="11">
        <f t="shared" si="12"/>
        <v>20</v>
      </c>
      <c r="I116" s="11"/>
      <c r="J116" s="11"/>
      <c r="K116" s="11"/>
      <c r="L116" s="11"/>
      <c r="M116" s="11">
        <v>5</v>
      </c>
      <c r="N116" s="22"/>
      <c r="O116" s="22"/>
      <c r="P116" s="22"/>
      <c r="Q116" s="22"/>
      <c r="R116" s="22"/>
      <c r="S116" s="22"/>
      <c r="T116" s="22"/>
      <c r="U116" s="46"/>
      <c r="V116" s="22"/>
      <c r="W116" s="22"/>
      <c r="X116" s="22"/>
      <c r="Y116" s="22"/>
      <c r="Z116" s="22">
        <v>2</v>
      </c>
      <c r="AA116" s="22"/>
      <c r="AB116" s="22">
        <v>1</v>
      </c>
      <c r="AC116" s="22">
        <v>1</v>
      </c>
      <c r="AD116" s="22"/>
      <c r="AE116" s="22"/>
      <c r="AF116" s="22"/>
      <c r="AG116" s="22"/>
      <c r="AH116" s="22">
        <v>1</v>
      </c>
      <c r="AI116" s="22"/>
      <c r="AJ116" s="22"/>
      <c r="AK116" s="22"/>
      <c r="AL116" s="22"/>
      <c r="AM116" s="22"/>
      <c r="AN116" s="22"/>
    </row>
    <row r="117" spans="1:40" ht="20.100000000000001" customHeight="1" x14ac:dyDescent="0.15">
      <c r="A117" s="56"/>
      <c r="B117" s="57"/>
      <c r="C117" s="59" t="s">
        <v>138</v>
      </c>
      <c r="D117" s="41">
        <v>30</v>
      </c>
      <c r="E117" s="17" t="s">
        <v>78</v>
      </c>
      <c r="F117" s="16">
        <v>25</v>
      </c>
      <c r="G117" s="11">
        <f t="shared" si="11"/>
        <v>21</v>
      </c>
      <c r="H117" s="11">
        <f t="shared" si="12"/>
        <v>21</v>
      </c>
      <c r="I117" s="11"/>
      <c r="J117" s="11"/>
      <c r="K117" s="11"/>
      <c r="L117" s="11"/>
      <c r="M117" s="11">
        <v>4</v>
      </c>
      <c r="N117" s="22"/>
      <c r="O117" s="22"/>
      <c r="P117" s="22"/>
      <c r="Q117" s="22"/>
      <c r="R117" s="22"/>
      <c r="S117" s="22"/>
      <c r="T117" s="22"/>
      <c r="U117" s="46"/>
      <c r="V117" s="22"/>
      <c r="W117" s="22"/>
      <c r="X117" s="22"/>
      <c r="Y117" s="22"/>
      <c r="Z117" s="22">
        <v>1</v>
      </c>
      <c r="AA117" s="22"/>
      <c r="AB117" s="22">
        <v>1</v>
      </c>
      <c r="AC117" s="22">
        <v>1</v>
      </c>
      <c r="AD117" s="22"/>
      <c r="AE117" s="22"/>
      <c r="AF117" s="22"/>
      <c r="AG117" s="22"/>
      <c r="AH117" s="22">
        <v>1</v>
      </c>
      <c r="AI117" s="22"/>
      <c r="AJ117" s="22"/>
      <c r="AK117" s="22"/>
      <c r="AL117" s="22"/>
      <c r="AM117" s="22"/>
      <c r="AN117" s="22"/>
    </row>
    <row r="118" spans="1:40" ht="20.100000000000001" customHeight="1" x14ac:dyDescent="0.15">
      <c r="A118" s="56"/>
      <c r="B118" s="57"/>
      <c r="C118" s="59"/>
      <c r="D118" s="41"/>
      <c r="E118" s="17" t="s">
        <v>79</v>
      </c>
      <c r="F118" s="16">
        <v>5</v>
      </c>
      <c r="G118" s="11">
        <f t="shared" si="11"/>
        <v>5</v>
      </c>
      <c r="H118" s="11">
        <f t="shared" si="12"/>
        <v>5</v>
      </c>
      <c r="I118" s="11"/>
      <c r="J118" s="11"/>
      <c r="K118" s="11"/>
      <c r="L118" s="11"/>
      <c r="M118" s="11">
        <v>0</v>
      </c>
      <c r="N118" s="22"/>
      <c r="O118" s="22"/>
      <c r="P118" s="22"/>
      <c r="Q118" s="22"/>
      <c r="R118" s="22"/>
      <c r="S118" s="22"/>
      <c r="T118" s="22"/>
      <c r="U118" s="46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</row>
  </sheetData>
  <sheetProtection password="ED3D" sheet="1" objects="1" scenarios="1"/>
  <sortState ref="A3:AF87">
    <sortCondition ref="C2:C87"/>
  </sortState>
  <mergeCells count="237">
    <mergeCell ref="AF81:AF82"/>
    <mergeCell ref="AA81:AA82"/>
    <mergeCell ref="M81:M82"/>
    <mergeCell ref="M83:M84"/>
    <mergeCell ref="M85:M86"/>
    <mergeCell ref="V83:V84"/>
    <mergeCell ref="AA83:AA84"/>
    <mergeCell ref="AF83:AF84"/>
    <mergeCell ref="V85:V86"/>
    <mergeCell ref="AA85:AA86"/>
    <mergeCell ref="AF85:AF86"/>
    <mergeCell ref="N81:N82"/>
    <mergeCell ref="X85:X86"/>
    <mergeCell ref="X83:X84"/>
    <mergeCell ref="X81:X82"/>
    <mergeCell ref="B81:B90"/>
    <mergeCell ref="C85:C86"/>
    <mergeCell ref="B91:B96"/>
    <mergeCell ref="X87:X88"/>
    <mergeCell ref="Z87:Z88"/>
    <mergeCell ref="AB87:AB88"/>
    <mergeCell ref="M93:M94"/>
    <mergeCell ref="V81:V82"/>
    <mergeCell ref="M89:M90"/>
    <mergeCell ref="M87:M88"/>
    <mergeCell ref="N87:N88"/>
    <mergeCell ref="O87:O88"/>
    <mergeCell ref="AB95:AB96"/>
    <mergeCell ref="AB93:AB94"/>
    <mergeCell ref="X95:X96"/>
    <mergeCell ref="S95:S96"/>
    <mergeCell ref="Z95:Z96"/>
    <mergeCell ref="S93:S94"/>
    <mergeCell ref="Z93:Z94"/>
    <mergeCell ref="X93:X94"/>
    <mergeCell ref="X89:X90"/>
    <mergeCell ref="Z89:Z90"/>
    <mergeCell ref="AB89:AB90"/>
    <mergeCell ref="D95:D96"/>
    <mergeCell ref="F83:F84"/>
    <mergeCell ref="N95:N96"/>
    <mergeCell ref="U79:U80"/>
    <mergeCell ref="O81:O82"/>
    <mergeCell ref="O83:O84"/>
    <mergeCell ref="S83:S84"/>
    <mergeCell ref="S81:S82"/>
    <mergeCell ref="C7:C8"/>
    <mergeCell ref="C9:C10"/>
    <mergeCell ref="D9:D10"/>
    <mergeCell ref="D11:D12"/>
    <mergeCell ref="D13:D14"/>
    <mergeCell ref="D7:D8"/>
    <mergeCell ref="D58:D59"/>
    <mergeCell ref="C38:C39"/>
    <mergeCell ref="D29:D30"/>
    <mergeCell ref="C56:C57"/>
    <mergeCell ref="D44:D45"/>
    <mergeCell ref="D56:D57"/>
    <mergeCell ref="C27:C28"/>
    <mergeCell ref="C93:C94"/>
    <mergeCell ref="A109:A118"/>
    <mergeCell ref="B109:B118"/>
    <mergeCell ref="A104:A107"/>
    <mergeCell ref="A75:A80"/>
    <mergeCell ref="A97:A98"/>
    <mergeCell ref="A91:A96"/>
    <mergeCell ref="A81:A90"/>
    <mergeCell ref="A99:A100"/>
    <mergeCell ref="C117:C118"/>
    <mergeCell ref="C109:C110"/>
    <mergeCell ref="C111:C112"/>
    <mergeCell ref="C113:C114"/>
    <mergeCell ref="C115:C116"/>
    <mergeCell ref="C87:C88"/>
    <mergeCell ref="B104:B107"/>
    <mergeCell ref="B97:B98"/>
    <mergeCell ref="C77:C78"/>
    <mergeCell ref="C95:C96"/>
    <mergeCell ref="C83:C84"/>
    <mergeCell ref="C89:C90"/>
    <mergeCell ref="C106:C107"/>
    <mergeCell ref="B99:B100"/>
    <mergeCell ref="C104:C105"/>
    <mergeCell ref="C91:C92"/>
    <mergeCell ref="C81:C82"/>
    <mergeCell ref="C97:C98"/>
    <mergeCell ref="A60:A63"/>
    <mergeCell ref="A64:A67"/>
    <mergeCell ref="A68:A69"/>
    <mergeCell ref="B68:B69"/>
    <mergeCell ref="B64:B67"/>
    <mergeCell ref="B60:B63"/>
    <mergeCell ref="A11:A22"/>
    <mergeCell ref="A40:A45"/>
    <mergeCell ref="C40:C41"/>
    <mergeCell ref="C13:C14"/>
    <mergeCell ref="C15:C16"/>
    <mergeCell ref="C17:C18"/>
    <mergeCell ref="C19:C20"/>
    <mergeCell ref="A23:A24"/>
    <mergeCell ref="B11:B22"/>
    <mergeCell ref="B29:B32"/>
    <mergeCell ref="B23:B24"/>
    <mergeCell ref="C23:C24"/>
    <mergeCell ref="C25:C26"/>
    <mergeCell ref="C21:C22"/>
    <mergeCell ref="C11:C12"/>
    <mergeCell ref="B40:B45"/>
    <mergeCell ref="A25:A28"/>
    <mergeCell ref="B25:B28"/>
    <mergeCell ref="A29:A32"/>
    <mergeCell ref="C29:C30"/>
    <mergeCell ref="A36:A39"/>
    <mergeCell ref="A33:A34"/>
    <mergeCell ref="AE3:AE4"/>
    <mergeCell ref="AA3:AA4"/>
    <mergeCell ref="AB3:AB4"/>
    <mergeCell ref="AC3:AC4"/>
    <mergeCell ref="AD3:AD4"/>
    <mergeCell ref="Z3:Z4"/>
    <mergeCell ref="D33:D34"/>
    <mergeCell ref="C33:C34"/>
    <mergeCell ref="B33:B34"/>
    <mergeCell ref="B7:B10"/>
    <mergeCell ref="D17:D18"/>
    <mergeCell ref="B36:B39"/>
    <mergeCell ref="D38:D39"/>
    <mergeCell ref="D25:D26"/>
    <mergeCell ref="R3:R4"/>
    <mergeCell ref="S3:S4"/>
    <mergeCell ref="T3:T4"/>
    <mergeCell ref="U3:U4"/>
    <mergeCell ref="U25:U26"/>
    <mergeCell ref="U29:U30"/>
    <mergeCell ref="U75:U76"/>
    <mergeCell ref="U40:U41"/>
    <mergeCell ref="U27:U28"/>
    <mergeCell ref="F81:F82"/>
    <mergeCell ref="D104:D105"/>
    <mergeCell ref="D106:D107"/>
    <mergeCell ref="D97:D98"/>
    <mergeCell ref="D83:D84"/>
    <mergeCell ref="D85:D86"/>
    <mergeCell ref="D89:D90"/>
    <mergeCell ref="D81:D82"/>
    <mergeCell ref="F85:F86"/>
    <mergeCell ref="F89:F90"/>
    <mergeCell ref="D87:D88"/>
    <mergeCell ref="F87:F88"/>
    <mergeCell ref="D91:D92"/>
    <mergeCell ref="D48:D49"/>
    <mergeCell ref="D50:D51"/>
    <mergeCell ref="D52:D53"/>
    <mergeCell ref="D54:D55"/>
    <mergeCell ref="D46:D47"/>
    <mergeCell ref="D75:D76"/>
    <mergeCell ref="U115:U116"/>
    <mergeCell ref="U117:U118"/>
    <mergeCell ref="U109:U110"/>
    <mergeCell ref="F93:F94"/>
    <mergeCell ref="F95:F96"/>
    <mergeCell ref="U113:U114"/>
    <mergeCell ref="N93:N94"/>
    <mergeCell ref="N83:N84"/>
    <mergeCell ref="N85:N86"/>
    <mergeCell ref="N89:N90"/>
    <mergeCell ref="S85:S86"/>
    <mergeCell ref="O95:O96"/>
    <mergeCell ref="S89:S90"/>
    <mergeCell ref="O89:O90"/>
    <mergeCell ref="O93:O94"/>
    <mergeCell ref="O85:O86"/>
    <mergeCell ref="D115:D116"/>
    <mergeCell ref="D117:D118"/>
    <mergeCell ref="D109:D110"/>
    <mergeCell ref="D111:D112"/>
    <mergeCell ref="D113:D114"/>
    <mergeCell ref="N3:N4"/>
    <mergeCell ref="O3:O4"/>
    <mergeCell ref="P3:P4"/>
    <mergeCell ref="Q3:Q4"/>
    <mergeCell ref="D21:D22"/>
    <mergeCell ref="D19:D20"/>
    <mergeCell ref="D3:D4"/>
    <mergeCell ref="E3:E4"/>
    <mergeCell ref="F3:F4"/>
    <mergeCell ref="G3:L3"/>
    <mergeCell ref="M3:M4"/>
    <mergeCell ref="D23:D24"/>
    <mergeCell ref="D27:D28"/>
    <mergeCell ref="M95:M96"/>
    <mergeCell ref="D42:D43"/>
    <mergeCell ref="D40:D41"/>
    <mergeCell ref="D93:D94"/>
    <mergeCell ref="D77:D78"/>
    <mergeCell ref="D79:D80"/>
    <mergeCell ref="A1:AN1"/>
    <mergeCell ref="A2:AN2"/>
    <mergeCell ref="AM3:AM4"/>
    <mergeCell ref="AN3:AN4"/>
    <mergeCell ref="U9:U10"/>
    <mergeCell ref="U15:U16"/>
    <mergeCell ref="U17:U18"/>
    <mergeCell ref="U21:U22"/>
    <mergeCell ref="AL3:AL4"/>
    <mergeCell ref="A3:A4"/>
    <mergeCell ref="B3:B4"/>
    <mergeCell ref="C3:C4"/>
    <mergeCell ref="A7:A10"/>
    <mergeCell ref="D15:D16"/>
    <mergeCell ref="AH3:AH4"/>
    <mergeCell ref="AI3:AI4"/>
    <mergeCell ref="AJ3:AJ4"/>
    <mergeCell ref="AK3:AK4"/>
    <mergeCell ref="V3:V4"/>
    <mergeCell ref="W3:W4"/>
    <mergeCell ref="X3:X4"/>
    <mergeCell ref="Y3:Y4"/>
    <mergeCell ref="AG3:AG4"/>
    <mergeCell ref="AF3:AF4"/>
    <mergeCell ref="A73:A74"/>
    <mergeCell ref="B70:B72"/>
    <mergeCell ref="B75:B80"/>
    <mergeCell ref="A46:A59"/>
    <mergeCell ref="A70:A72"/>
    <mergeCell ref="B73:B74"/>
    <mergeCell ref="C79:C80"/>
    <mergeCell ref="C75:C76"/>
    <mergeCell ref="C42:C43"/>
    <mergeCell ref="C58:C59"/>
    <mergeCell ref="C44:C45"/>
    <mergeCell ref="B46:B59"/>
    <mergeCell ref="C46:C47"/>
    <mergeCell ref="C54:C55"/>
    <mergeCell ref="C52:C53"/>
    <mergeCell ref="C48:C49"/>
    <mergeCell ref="C50:C51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8" orientation="landscape" r:id="rId1"/>
  <headerFooter alignWithMargins="0">
    <oddFooter>第 &amp;P 页，共 &amp;N 页</oddFooter>
  </headerFooter>
  <rowBreaks count="5" manualBreakCount="5">
    <brk id="28" max="16383" man="1"/>
    <brk id="45" max="16383" man="1"/>
    <brk id="69" max="16383" man="1"/>
    <brk id="90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招生计划</vt:lpstr>
      <vt:lpstr>_2015年各专业招生生源和就业情况统计表20150922</vt:lpstr>
      <vt:lpstr>招生计划!Print_Titles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3240001</dc:creator>
  <cp:lastModifiedBy>3240001</cp:lastModifiedBy>
  <cp:lastPrinted>2019-06-19T10:27:29Z</cp:lastPrinted>
  <dcterms:created xsi:type="dcterms:W3CDTF">2016-03-03T11:23:18Z</dcterms:created>
  <dcterms:modified xsi:type="dcterms:W3CDTF">2019-06-19T10:35:04Z</dcterms:modified>
</cp:coreProperties>
</file>